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28920" yWindow="-120" windowWidth="20730" windowHeight="11760" tabRatio="597"/>
  </bookViews>
  <sheets>
    <sheet name="Недвижимое им-во" sheetId="7" r:id="rId1"/>
    <sheet name="Лист3" sheetId="6" state="hidden" r:id="rId2"/>
    <sheet name="Движимое им-во" sheetId="1" r:id="rId3"/>
    <sheet name="Сведения об учреждениях" sheetId="3" r:id="rId4"/>
  </sheets>
  <definedNames>
    <definedName name="_xlnm._FilterDatabase" localSheetId="2" hidden="1">'Движимое им-во'!$C$3:$H$411</definedName>
    <definedName name="_xlnm._FilterDatabase" localSheetId="0" hidden="1">'Недвижимое им-во'!$A$4:$K$256</definedName>
    <definedName name="OLE_LINK1" localSheetId="2">'Движимое им-во'!#REF!</definedName>
    <definedName name="Slicer_Администрация__Казна">#N/A</definedName>
    <definedName name="Slicer_Администрация_Казна">#N/A</definedName>
    <definedName name="Slicer_Категория_имущества">#N/A</definedName>
    <definedName name="Slicer_Категория_имущества1">#N/A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0" i="1" l="1"/>
  <c r="A303" i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D301" i="1"/>
  <c r="A294" i="1"/>
  <c r="A295" i="1"/>
  <c r="A296" i="1"/>
  <c r="A297" i="1"/>
  <c r="A298" i="1"/>
  <c r="A299" i="1"/>
  <c r="A300" i="1"/>
  <c r="A367" i="1" l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D411" i="1"/>
  <c r="A293" i="1"/>
  <c r="A9" i="1"/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G257" i="7"/>
  <c r="F96" i="7" l="1"/>
  <c r="F257" i="7" s="1"/>
  <c r="A34" i="1" l="1"/>
  <c r="A5" i="7"/>
  <c r="A6" i="7"/>
  <c r="A5" i="1" l="1"/>
  <c r="A6" i="1"/>
  <c r="A7" i="1"/>
  <c r="A8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4" i="1"/>
</calcChain>
</file>

<file path=xl/comments1.xml><?xml version="1.0" encoding="utf-8"?>
<comments xmlns="http://schemas.openxmlformats.org/spreadsheetml/2006/main">
  <authors>
    <author>tc={09A4A884-5FD4-4A20-BF3E-D2C32672EFBD}</author>
    <author>tc={321B82B1-24DB-4AA8-88C0-1D440765CF98}</author>
    <author>tc={4402E9AB-99D2-46B9-BC69-64C49921BEED}</author>
    <author>tc={EF9E26CB-CBBF-473C-B4B6-5A00205D5BB2}</author>
    <author>tc={5562285A-5646-428C-8EC4-D3097464C80D}</author>
    <author>tc={9741F866-99D0-4D45-90D8-B0759E450E89}</author>
    <author>tc={E7DCA58B-C1DC-43C6-93C6-80A182B523AC}</author>
    <author>tc={15AD96BC-662F-474C-AB96-4E1BC25D4D96}</author>
  </authors>
  <commentList>
    <comment ref="C7" authorId="0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назначение оборудования</t>
        </r>
      </text>
    </comment>
    <comment ref="C34" authorId="1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категорию имущества</t>
        </r>
      </text>
    </comment>
    <comment ref="C35" authorId="2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Перепроверить категорию имущества, возможно стоит отнести к "машинам и оборудованию"</t>
        </r>
      </text>
    </comment>
    <comment ref="C113" authorId="3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значение</t>
        </r>
      </text>
    </comment>
    <comment ref="C259" authorId="4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адрес</t>
        </r>
      </text>
    </comment>
    <comment ref="C305" authorId="5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адрес</t>
        </r>
      </text>
    </comment>
    <comment ref="C309" authorId="6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адрес</t>
        </r>
      </text>
    </comment>
    <comment ref="C310" authorId="7">
      <text>
        <r>
          <rPr>
            <sz val="10"/>
            <rFont val="Arial"/>
            <family val="2"/>
            <charset val="20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Уточнить адрес</t>
        </r>
      </text>
    </comment>
  </commentList>
</comments>
</file>

<file path=xl/sharedStrings.xml><?xml version="1.0" encoding="utf-8"?>
<sst xmlns="http://schemas.openxmlformats.org/spreadsheetml/2006/main" count="2344" uniqueCount="930">
  <si>
    <t>Дата возникновения и прекращения права мун. соб-ти на движимое им-во</t>
  </si>
  <si>
    <t>Машины и оборудование</t>
  </si>
  <si>
    <t>не зарегистрировано</t>
  </si>
  <si>
    <t>Транспортное средство</t>
  </si>
  <si>
    <t>Производственный и хозяйственный инвентарь</t>
  </si>
  <si>
    <t>Сооружения</t>
  </si>
  <si>
    <t>Адрес (местоположение) недвижимого имущества</t>
  </si>
  <si>
    <t>Кадастровый номер муниципального недвижимого имущества</t>
  </si>
  <si>
    <t>Реестровый номер</t>
  </si>
  <si>
    <t>Полное наименование и организационно- правовая форма юр. лица</t>
  </si>
  <si>
    <t xml:space="preserve">Основной гос. регистрационный номер </t>
  </si>
  <si>
    <t>Сведения о балансовой ст-ти (руб. коп)</t>
  </si>
  <si>
    <t>Сведения о правообладателе мун. движим. им-ва</t>
  </si>
  <si>
    <t>Сведения об установленных в отношении мун. им-ва ограничениях, обременениях с указанием основания и даты их возникновения и прекращения</t>
  </si>
  <si>
    <t>Администрация ГГМО РК</t>
  </si>
  <si>
    <t xml:space="preserve">Дорога </t>
  </si>
  <si>
    <t xml:space="preserve"> ул.Советская</t>
  </si>
  <si>
    <t xml:space="preserve"> ул.Амур-Санана</t>
  </si>
  <si>
    <t>пер.Кировский</t>
  </si>
  <si>
    <t>ул.Буденного</t>
  </si>
  <si>
    <t>ул.Горького</t>
  </si>
  <si>
    <t>ул.Лазарева</t>
  </si>
  <si>
    <t>ул.Сальская</t>
  </si>
  <si>
    <t>пер.Западный</t>
  </si>
  <si>
    <t>ул.Ленина до Чекистов</t>
  </si>
  <si>
    <t>ул.Целинная</t>
  </si>
  <si>
    <t>ул.Социалистическая</t>
  </si>
  <si>
    <t>ул.Академическая</t>
  </si>
  <si>
    <t>ул.Джинцанова</t>
  </si>
  <si>
    <t>пер.Зоотехнический</t>
  </si>
  <si>
    <t>пер.Комсомольский</t>
  </si>
  <si>
    <t>пер.Красноармейский</t>
  </si>
  <si>
    <t>пер.Чапаевский</t>
  </si>
  <si>
    <t>пер.Чекистов</t>
  </si>
  <si>
    <t>пер.Октябрьский</t>
  </si>
  <si>
    <t>пер.Северный</t>
  </si>
  <si>
    <t>пер.Кооперативный</t>
  </si>
  <si>
    <t>пер.Восточный</t>
  </si>
  <si>
    <t>пер.Школьный</t>
  </si>
  <si>
    <t>пер.Строительный</t>
  </si>
  <si>
    <t>пер.Молодежный</t>
  </si>
  <si>
    <t>ул.Луговая</t>
  </si>
  <si>
    <t>пер.Космический</t>
  </si>
  <si>
    <t>ул. Фрунзе</t>
  </si>
  <si>
    <t>пер. Чкалова</t>
  </si>
  <si>
    <t>пер. Степной</t>
  </si>
  <si>
    <t>ул. Клыкова</t>
  </si>
  <si>
    <t>ул. Коминтерна</t>
  </si>
  <si>
    <t>ул. Комарова</t>
  </si>
  <si>
    <t>ул. Карла - Маркса</t>
  </si>
  <si>
    <t>ул. Интернациональная</t>
  </si>
  <si>
    <t>ул. 40 лет Победы</t>
  </si>
  <si>
    <t>ул. 60 лет Победы</t>
  </si>
  <si>
    <t>ул. Заречная</t>
  </si>
  <si>
    <t>ул. Коммунальная</t>
  </si>
  <si>
    <t>ул. Зеленая</t>
  </si>
  <si>
    <t>ул. 8 марта</t>
  </si>
  <si>
    <t>ул. Солнечная</t>
  </si>
  <si>
    <t>ул. Полевая</t>
  </si>
  <si>
    <t>пер. Южный</t>
  </si>
  <si>
    <t>ул. Первомайская</t>
  </si>
  <si>
    <t>ул. Вишневая</t>
  </si>
  <si>
    <t>ул. Ворошилова</t>
  </si>
  <si>
    <t>ул. Береговая</t>
  </si>
  <si>
    <t>ул. Энтузиастов</t>
  </si>
  <si>
    <t>2 микр. Проезды</t>
  </si>
  <si>
    <t>ул. Куйбышева</t>
  </si>
  <si>
    <t>ул. Свердлова</t>
  </si>
  <si>
    <t>пер. Колхозный</t>
  </si>
  <si>
    <t>ул. Монтажная</t>
  </si>
  <si>
    <t>ул. Промышленная</t>
  </si>
  <si>
    <t>ул. Индустриальная</t>
  </si>
  <si>
    <t>пер. Юбилейный</t>
  </si>
  <si>
    <t>пер. Малиновского</t>
  </si>
  <si>
    <t>ул. Рабочая</t>
  </si>
  <si>
    <t>ул. Хахлынова</t>
  </si>
  <si>
    <t>ул. Пушкина</t>
  </si>
  <si>
    <t>ул. Попава</t>
  </si>
  <si>
    <t>ул. Маяковского</t>
  </si>
  <si>
    <t>ул. Аграномическая</t>
  </si>
  <si>
    <t>ул. Мира</t>
  </si>
  <si>
    <t>ул. Лермонтова</t>
  </si>
  <si>
    <t>ул. Хичеева</t>
  </si>
  <si>
    <t>пер. Олимпийский</t>
  </si>
  <si>
    <t>ул. Пионерская</t>
  </si>
  <si>
    <t>ул. Шолохова</t>
  </si>
  <si>
    <t>ул. Зигуненко</t>
  </si>
  <si>
    <t>ул. Просвещения</t>
  </si>
  <si>
    <t>ул. Дзержинского</t>
  </si>
  <si>
    <t>ул. Садовая</t>
  </si>
  <si>
    <t>ул. Набережная</t>
  </si>
  <si>
    <t>ул. Дон-Урал</t>
  </si>
  <si>
    <t>ул. Почтовая</t>
  </si>
  <si>
    <t>ул. Гагарина</t>
  </si>
  <si>
    <t>ул. Лесная</t>
  </si>
  <si>
    <t>ул. Сосновая</t>
  </si>
  <si>
    <t>ул. Мичурина</t>
  </si>
  <si>
    <t>ул. Березовая</t>
  </si>
  <si>
    <t>ул. Хрущева</t>
  </si>
  <si>
    <t>подъезд к с. Первомайское от автодороги Городовиковск-Сальск</t>
  </si>
  <si>
    <t>участок от автодороги Городовиковск - Тахта (первый километр)</t>
  </si>
  <si>
    <t>подъезд от автодороги Городовиковск-Сальск мясокомбинат (бывший)</t>
  </si>
  <si>
    <t>Тротуары города</t>
  </si>
  <si>
    <t>Проезжая часть 1 мкр-он</t>
  </si>
  <si>
    <t>Автобусная остановка</t>
  </si>
  <si>
    <t>Здание городской библиотеки</t>
  </si>
  <si>
    <t>Здание детской библиотеки</t>
  </si>
  <si>
    <t>Здание кинотеатра</t>
  </si>
  <si>
    <t>Меморириал погибшим воинам в годы ВОВ</t>
  </si>
  <si>
    <t>Мемориал</t>
  </si>
  <si>
    <t>Мемориальная плита</t>
  </si>
  <si>
    <t>г.Городовиковск, 1 микр.д.12 кв.6</t>
  </si>
  <si>
    <t>г.Городовиковск, 1 микр.д.23 кв.6</t>
  </si>
  <si>
    <t>г.Городовиковск, 2 микр. д.15 кв.8</t>
  </si>
  <si>
    <t>г.Городовиковск, 2 микр. д.18 кв.10</t>
  </si>
  <si>
    <t>г.Городовиковск, 2 микр.д.16 кв.1</t>
  </si>
  <si>
    <t>г.Городовиковск, ул.Советская д.10кв.8</t>
  </si>
  <si>
    <t>г.Городовиковск,1 микр.д.18 кв.10</t>
  </si>
  <si>
    <t>г.Городовиковск.1 микр.д.8 кв.5</t>
  </si>
  <si>
    <t>г.Городовиковск.1 микр.д.10 кв.1</t>
  </si>
  <si>
    <t>г.Городовиковск.пер.Южный.д.16 кв.2</t>
  </si>
  <si>
    <t xml:space="preserve">Спортивное сооружение </t>
  </si>
  <si>
    <t>г.Городовиковск ул.Мичурина д.2</t>
  </si>
  <si>
    <t>г.Городовиковск.ул.Горького.д.6 кв.3</t>
  </si>
  <si>
    <t>г.Городовиковск</t>
  </si>
  <si>
    <t>10.01.2012г</t>
  </si>
  <si>
    <t>Дог-р о закр.имущ-ва</t>
  </si>
  <si>
    <t>Наименование недвижимого имущества</t>
  </si>
  <si>
    <t>Администрация</t>
  </si>
  <si>
    <t>Казна</t>
  </si>
  <si>
    <t>Администрация/Казна/Благоустройство</t>
  </si>
  <si>
    <t>Благоустройство</t>
  </si>
  <si>
    <t>Здание хлораторной</t>
  </si>
  <si>
    <t>Пушкинск. водозабор</t>
  </si>
  <si>
    <t>Площадь, протяженность иные параметры, характеризующие физ. св-ва недвиж. им-ва (кв.м)</t>
  </si>
  <si>
    <t>Здание детской школы искуств</t>
  </si>
  <si>
    <t>№ п/п</t>
  </si>
  <si>
    <t xml:space="preserve">Здание проходной </t>
  </si>
  <si>
    <t>Здание распред узлов</t>
  </si>
  <si>
    <t>Здание насосной</t>
  </si>
  <si>
    <t>Здание проходной</t>
  </si>
  <si>
    <t>Здание насосной станции очистные</t>
  </si>
  <si>
    <t>ст.Комсомолец</t>
  </si>
  <si>
    <t>Учхоз</t>
  </si>
  <si>
    <t>Здания</t>
  </si>
  <si>
    <t>Земельные участки</t>
  </si>
  <si>
    <t>Ограждение ж/б</t>
  </si>
  <si>
    <t>Ограждение /сетка/</t>
  </si>
  <si>
    <t>Фонарь Городовикова</t>
  </si>
  <si>
    <t>Ограждение насосной</t>
  </si>
  <si>
    <t>Резервуар вертикальный,стальной наземный,цилиндрический со стационарной кровлей,объемом 1000м.куб.</t>
  </si>
  <si>
    <t>Сооружения (передаточные сооружения)</t>
  </si>
  <si>
    <t>ЛЭП 04 КВТ</t>
  </si>
  <si>
    <t>Электролиния ВЛ-04 КВТ</t>
  </si>
  <si>
    <t>Водопровод чугун</t>
  </si>
  <si>
    <t>Внутриплощадные сети напор. Резервуар</t>
  </si>
  <si>
    <t>Водопроводные сети д.100</t>
  </si>
  <si>
    <t>Водопровод асбоцемент</t>
  </si>
  <si>
    <t>Водопроводные сети асбоцем.</t>
  </si>
  <si>
    <t>Водопровод</t>
  </si>
  <si>
    <t>Внутриплощадные сети</t>
  </si>
  <si>
    <t>Водопроводные трубы д.100</t>
  </si>
  <si>
    <t>Магистральный водопровод д.325</t>
  </si>
  <si>
    <t>Внутриплощадные водопровод. Сети д.100</t>
  </si>
  <si>
    <t>Магистральный водопровод д.426</t>
  </si>
  <si>
    <t>Участок водопровода д.426</t>
  </si>
  <si>
    <t>Водопровод д.76</t>
  </si>
  <si>
    <t>Водопровод д.100</t>
  </si>
  <si>
    <t>Реконструкция разводящих сетей</t>
  </si>
  <si>
    <t>Реконструкция водопроводных сетей и сооружений в г.Городовиковске РК (3 пусковой комплекс 2 и 3 этап.)Разводящая сеть водопровода</t>
  </si>
  <si>
    <t>Очистные сети</t>
  </si>
  <si>
    <t>пушкинский водозабор</t>
  </si>
  <si>
    <t>комсомольский водозабор</t>
  </si>
  <si>
    <t>центральная нассосная</t>
  </si>
  <si>
    <t>городской</t>
  </si>
  <si>
    <t>ул.рабочая</t>
  </si>
  <si>
    <t>ул попова</t>
  </si>
  <si>
    <t>учхоз</t>
  </si>
  <si>
    <t>гуп башантинский</t>
  </si>
  <si>
    <t>спк новая жизнь</t>
  </si>
  <si>
    <t>пушкинский в/з</t>
  </si>
  <si>
    <t>комсомольский в/з</t>
  </si>
  <si>
    <t>Жилые дома/квартиры</t>
  </si>
  <si>
    <t>Дороги</t>
  </si>
  <si>
    <t xml:space="preserve">Жилая квартира </t>
  </si>
  <si>
    <t>Жилая квартира</t>
  </si>
  <si>
    <t>77.7</t>
  </si>
  <si>
    <t>15.08.2017</t>
  </si>
  <si>
    <t>39.7</t>
  </si>
  <si>
    <t>55.4</t>
  </si>
  <si>
    <t>11.05.2018</t>
  </si>
  <si>
    <t>Жилой дом</t>
  </si>
  <si>
    <t xml:space="preserve"> Республика Калмыкия, р-н Городовиковский, г
Городовиковск, ул Советская, д 43</t>
  </si>
  <si>
    <t>Республика Калмыкия, р-н Городовиковский, г
Городовиковск, ул Коминтерна, д 36</t>
  </si>
  <si>
    <t>08:01:230141:44</t>
  </si>
  <si>
    <t>08:01:260108:64</t>
  </si>
  <si>
    <t>08:01:230120:181</t>
  </si>
  <si>
    <t>08:01:230151:197</t>
  </si>
  <si>
    <t>08:01:230150:379</t>
  </si>
  <si>
    <t>Республика Калмыкия, р-н Городовиковский, г
Городовиковск, ул Интернациональная, д 3Г, кв 2</t>
  </si>
  <si>
    <t>08:01:230147:177</t>
  </si>
  <si>
    <t>39.5</t>
  </si>
  <si>
    <t>36.3</t>
  </si>
  <si>
    <t>42.1</t>
  </si>
  <si>
    <t>09.01.2013</t>
  </si>
  <si>
    <t>15.02.2022</t>
  </si>
  <si>
    <t>23.12.2011</t>
  </si>
  <si>
    <t>Республика Калмыкия, р-н Городовиковский, г
Городовиковск, ул Ленина, д 30</t>
  </si>
  <si>
    <t>08:01:230143:104</t>
  </si>
  <si>
    <t>2098.2</t>
  </si>
  <si>
    <t>Республика Калмыкия, р-н Городовиковский, г
Городовиковск, ул Советская, д 33</t>
  </si>
  <si>
    <t>08:01:230102:58</t>
  </si>
  <si>
    <t>08:01:230105:107</t>
  </si>
  <si>
    <t>08:01:230142:53</t>
  </si>
  <si>
    <t>13.10.2011</t>
  </si>
  <si>
    <t>06.03.2015</t>
  </si>
  <si>
    <t>02.08.2012</t>
  </si>
  <si>
    <t>Республика Калмыкия, р-н Городовиковский, г
Городовиковск, ул Ленина, д 13</t>
  </si>
  <si>
    <t>08:01:230145:73</t>
  </si>
  <si>
    <t>08:01:170101:1054</t>
  </si>
  <si>
    <t>153.9</t>
  </si>
  <si>
    <t>24.08.2021</t>
  </si>
  <si>
    <t>Земельный участок</t>
  </si>
  <si>
    <t>Российская Федерация, Республика Калмыкия,
Городовиковский район, г. Городовиковск,
установлено относительно ориентира,
расположенного за пределами участка. Ориентир
жилой дом №20 по ул.Березовая. Участок
находится примерно в 1800 м от ориентира по
направлению на северо-запад</t>
  </si>
  <si>
    <t>Местоположение установлено относительно
ориентира, расположенного за пределами
участка.Ориентир жилой дом №20 по
ул.Березовая.Участок находится примерно в 2000
м, по направлению на северо-запад от ориентира.
Почтовый адрес ориентира: Республика
Калмыкия, Городовиковский район, г.
Городовиковск.</t>
  </si>
  <si>
    <t>Местоположение установлено относительно
ориентира, расположенного в границах участка.
Почтовый адрес ориентира: Республика
Калмыкия, Городовиковский район, г.
Городовиковск, Промзона.</t>
  </si>
  <si>
    <t>Местоположение установлено относительно
ориентира, расположенного за пределами
участка.Ориентир жилой дом.Участок находится
примерно в 1800 м, по направлению на северо-запад от ориентира. Почтовый адрес ориентира:
Республика Калмыкия, р-н. Городовиковский, г.
Городовиковск, ул. Березовая, д. 20.</t>
  </si>
  <si>
    <t>Местоположение установлено относительно
ориентира, расположенного за пределами
участка.Ориентир г. Городовиковск, ул.
Березовая, дом 20.Участок находится примерно в
1750 м, по направлению на северо-запад от
ориентира. Почтовый адрес ориентира:
Республика Калмыкия, Городовиковский район.</t>
  </si>
  <si>
    <t>Местоположение установлено относительно
ориентира, расположенного в границах участка.
Почтовый адрес ориентира: Российская
Федерация, Республика Калмыкия,
Городовиковский район, г. Городовиковск, ул.
Мичурина, здание 2.</t>
  </si>
  <si>
    <t>Российская Федерация, Республика Калмыкия,
Городовиковский район, г. Городовиковск, ул.
Советская, 33 "в"</t>
  </si>
  <si>
    <t>Местоположение установлено относительно
ориентира, расположенного в границах участка.
Почтовый адрес ориентира: Российская
Федерация, Республика Калмыкия,
Городовиковский район, г. Городовиковск, пер.
Западный, 58 в.</t>
  </si>
  <si>
    <t>Местоположение установлено относительно
ориентира, расположенного в границах участка.
Почтовый адрес ориентира: Российская
Федерация, Республика Калмыкия,
Городовиковский район, г. Городовиковск, ул.
Монтажная, 1 б.</t>
  </si>
  <si>
    <t>Местоположение установлено относительно
ориентира, расположенного в границах участка.
Почтовый адрес ориентира: Российская
Федерация, Республика Калмыкия,
Городовиковский район, г. Городовиковск, ул.
Монтажная, 1 а.</t>
  </si>
  <si>
    <t>Республика Калмыкия, р-н. Городовиковский, г.
Городовиковск, пер. Западный, д. 88/2</t>
  </si>
  <si>
    <t>Местоположение установлено относительно
ориентира, расположенного за пределами
участка.Ориентир жилого дома № 5 по ул.
Монтажная, г. Городовиковска.Участок находится
примерно в 30 м, по направлению на запад от
ориентира. Почтовый адрес ориентира:
Республика Калмыкия, Городовиковский район.</t>
  </si>
  <si>
    <t>Местоположение установлено относительно
ориентира, расположенного в границах участка.
Почтовый адрес ориентира: Республика
Калмыкия, Городовиковский район, г.
Городовиковск, ул. Сальская №34.</t>
  </si>
  <si>
    <t>Местоположение установлено относительно
ориентира, расположенного в границах участка.
Почтовый адрес ориентира: Российская
Федерация, Республика Калмыкия,
Городовиковский район, г. Городовиковск, ул.
Сальская, д. 34.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</si>
  <si>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Советская, д. 43.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</si>
  <si>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Советская, д. 33.</t>
  </si>
  <si>
    <t>Российская Федерация, Республика Калмыкия,
Городовиковский район, г. Городовиковск, ул.
Садовая, 9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</si>
  <si>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Ленина, д. 30.</t>
  </si>
  <si>
    <t>Республика Калмыкия, р-н Городовиковский, г
Городовиковск, ул Советская, Российская
Федерация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</si>
  <si>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Ленина, д. 13.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</si>
  <si>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Интернациональная, д. 3.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</si>
  <si>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Интернациональная, д. 3 "А".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</si>
  <si>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Интернациональная, д. 3 "Б".</t>
  </si>
  <si>
    <t>Местоположение установлено относительно
ориентира, расположенного в границах участка.
Почтовый адрес ориентира: Республика
Калмыкия, р-н. Городовиковский, г.
Городовиковск, ул. 40 лет Победы, д. 7/2.</t>
  </si>
  <si>
    <t>Российская Федерация, Республика Калмыкия,
Городовиковский район, город Городовиковск,
улица Зеленая</t>
  </si>
  <si>
    <t>Местоположение установлено относительно
ориентира, расположенного за пределами
участка.Ориентир жилого дома № 1 по ул.
Комарова г.Городовиковска.Участок находится
примерно в 1042 м, по направлению на юго-восток от ориентира. Почтовый адрес ориентира:
Республика Калмыкия, Городовиковский район.</t>
  </si>
  <si>
    <t>Местоположение установлено относительно
ориентира, расположенного в границах
участка.Ориентир Республика Калмыкия,
Городовиковский район.Республика Калмыкия,
Городовиковский район. Почтовый адрес
ориентира: Республика Калмыкия,
Городовиковский район.</t>
  </si>
  <si>
    <t>Республика Калмыкия, Городовиковский район,
примерно в 1,78 км по направлению на северо-запад от ориентира с. Пушкинское</t>
  </si>
  <si>
    <t>Местоположение установлено относительно
ориентира, расположенного за пределами
участка.Ориентир Россия, Республика Калмыкия,
Городовиковский район.Примерно в 1,89 км по
направлению на север от ориентира с.
Пушкинское, расположенного за пределами
участка. Почтовый адрес ориентира: Республика
Калмыкия, Городовиковский район.</t>
  </si>
  <si>
    <t>Местоположение установлено относительно
ориентира, расположенного за пределами
участка.Ориентир п. Лазаревский.Участок
находится примерно в 1,50 км, по направлению
на северо-запад от ориентира. Почтовый адрес
ориентира: Республика Калмыкия,
Городовиковский район.</t>
  </si>
  <si>
    <t>Местоположение установлено относительно
ориентира, расположенного за пределами
участка.Ориентир п. Лазаревский.Участок
находится примерно в 1,32 км, по направлению
на северо-запад от ориентира. Почтовый адрес
ориентира: Республика Калмыкия,
Городовиковский район.</t>
  </si>
  <si>
    <t>Местоположение установлено относительно
ориентира, расположенного за пределами
участка.Ориентир п. Лазаревский.Участок
находится примерно в 1,25 км, по направлению
на северо-запад от ориентира. Почтовый адрес
ориентира: Республика Калмыкия,
Городовиковский район.</t>
  </si>
  <si>
    <t>Российская Федерация, Республика Калмыкия,
Городовиковский район, г. Городовиковск, пер.
Студенческий, 23</t>
  </si>
  <si>
    <t>Республика Калмыкия, Городовиковский район</t>
  </si>
  <si>
    <t>Местоположение установлено относительно
ориентира, расположенного за пределами
участка.Ориентир п. Лазаревский.Участок
находится примерно в 1,5 км, по направлению на
юго-запад от ориентира. Почтовый адрес
ориентира: Республика Калмыкия,
Городовиковский район.</t>
  </si>
  <si>
    <t>08:01:230101:114</t>
  </si>
  <si>
    <t>08:01:230101:2</t>
  </si>
  <si>
    <t>08:01:230102:3</t>
  </si>
  <si>
    <t>08:01:230102:45</t>
  </si>
  <si>
    <t>08:01:230102:48</t>
  </si>
  <si>
    <t>08:01:230104:48</t>
  </si>
  <si>
    <t>08:01:000000:460</t>
  </si>
  <si>
    <t>08:01:230105:119</t>
  </si>
  <si>
    <t>08:01:230106:16</t>
  </si>
  <si>
    <t>08:01:230106:17</t>
  </si>
  <si>
    <t>08:01:230106:43</t>
  </si>
  <si>
    <t>08:01:230106:79</t>
  </si>
  <si>
    <t>08:01:230133:113</t>
  </si>
  <si>
    <t>08:01:230133:125</t>
  </si>
  <si>
    <t>08:01:230141:4</t>
  </si>
  <si>
    <t>08:01:230142:1</t>
  </si>
  <si>
    <t>08:01:230142:8</t>
  </si>
  <si>
    <t>08:01:230143:18</t>
  </si>
  <si>
    <t>08:01:230144:1119</t>
  </si>
  <si>
    <t>08:01:230145:9</t>
  </si>
  <si>
    <t>08:01:230147:65</t>
  </si>
  <si>
    <t>08:01:230147:66</t>
  </si>
  <si>
    <t>08:01:230147:67</t>
  </si>
  <si>
    <t>08:01:230149:75</t>
  </si>
  <si>
    <t>08:01:230151:367</t>
  </si>
  <si>
    <t>08:01:260108:134</t>
  </si>
  <si>
    <t>08:01:270101:7</t>
  </si>
  <si>
    <t>08:01:170101:1214</t>
  </si>
  <si>
    <t>08:01:170101:55</t>
  </si>
  <si>
    <t>08:01:230122:37</t>
  </si>
  <si>
    <t>08:01:230122:38</t>
  </si>
  <si>
    <t>08:01:230122:39</t>
  </si>
  <si>
    <t>08:01:230143:1118</t>
  </si>
  <si>
    <t>08:01:310201:3</t>
  </si>
  <si>
    <t>08:01:430101:210</t>
  </si>
  <si>
    <t>60695 +/- 527.79</t>
  </si>
  <si>
    <t>303757 +/- 211</t>
  </si>
  <si>
    <t>96200</t>
  </si>
  <si>
    <t>728576 +/- 299</t>
  </si>
  <si>
    <t>321114 +/- 198</t>
  </si>
  <si>
    <t>457 +/- 7.4</t>
  </si>
  <si>
    <t>5008 +/- 25</t>
  </si>
  <si>
    <t>1541 +/- 18</t>
  </si>
  <si>
    <t>5000</t>
  </si>
  <si>
    <t>17000</t>
  </si>
  <si>
    <t>366265 +/- 212</t>
  </si>
  <si>
    <t>30092 +/- 61</t>
  </si>
  <si>
    <t>504 +/- 8</t>
  </si>
  <si>
    <t>203 +/- 5</t>
  </si>
  <si>
    <t>426</t>
  </si>
  <si>
    <t>1887 +/- 15</t>
  </si>
  <si>
    <t>680</t>
  </si>
  <si>
    <t>7332</t>
  </si>
  <si>
    <t>717 +/- 9</t>
  </si>
  <si>
    <t>1808</t>
  </si>
  <si>
    <t>897 +/- 10</t>
  </si>
  <si>
    <t>917 +/- 10</t>
  </si>
  <si>
    <t>1076 +/- 11</t>
  </si>
  <si>
    <t>8325 +/- 32</t>
  </si>
  <si>
    <t>600 +/- 8</t>
  </si>
  <si>
    <t>50000</t>
  </si>
  <si>
    <t>84000 +/- 2536</t>
  </si>
  <si>
    <t>88023 +/- 519</t>
  </si>
  <si>
    <t>88354 +/- 208</t>
  </si>
  <si>
    <t>122731 +/- 245</t>
  </si>
  <si>
    <t>66158 +/- 180</t>
  </si>
  <si>
    <t>4722 +/- 24.05</t>
  </si>
  <si>
    <t>24598 +/- 274</t>
  </si>
  <si>
    <t>23731 +/- 269</t>
  </si>
  <si>
    <t>23.04.2020</t>
  </si>
  <si>
    <t>11.01.2012</t>
  </si>
  <si>
    <t>08.04.2022</t>
  </si>
  <si>
    <t>02.04.2010</t>
  </si>
  <si>
    <t>13.12.2022</t>
  </si>
  <si>
    <t>20.10.2020</t>
  </si>
  <si>
    <t>07.09.2016</t>
  </si>
  <si>
    <t>07.08.2017</t>
  </si>
  <si>
    <t>11.06.2014</t>
  </si>
  <si>
    <t>24.02.2016</t>
  </si>
  <si>
    <t>29.05.2018</t>
  </si>
  <si>
    <t>22.11.2022</t>
  </si>
  <si>
    <t>29.11.2021</t>
  </si>
  <si>
    <t>02.02.2018</t>
  </si>
  <si>
    <t>26.01.2023</t>
  </si>
  <si>
    <t>19.11.2021</t>
  </si>
  <si>
    <t>02.04.2011</t>
  </si>
  <si>
    <t>14.07.2020</t>
  </si>
  <si>
    <t>17.10.2022</t>
  </si>
  <si>
    <t>20.06.2012</t>
  </si>
  <si>
    <t>02.06.2022</t>
  </si>
  <si>
    <t>01.04.2011</t>
  </si>
  <si>
    <t>05.09.2022</t>
  </si>
  <si>
    <t>Постановление, № 427-п, выдан 08.12.2011, Администрация Городовиковского городского муниципального образования Республики Калмыкия</t>
  </si>
  <si>
    <t>Республика Калмыкия, Городовиковский район, г.
Городовиковск, ул. Мичурина, ул. Сосновая, ул.
Березовая</t>
  </si>
  <si>
    <t>Республика Калмыкия, Городовиковский район, г.
Городовиковск, ул. Агрономическая</t>
  </si>
  <si>
    <t>Республика Калмыкия, р-н Городовиковский, с
Пушкинское, расположена на Пушкинском
водозаборе в 2,0 км к северу от с.Пушкинское, на
левом склоне долины балки Башанта</t>
  </si>
  <si>
    <t>Республика Калмыкия, Городовиковский район, г.
Городовиковск, ул. Социалистическая</t>
  </si>
  <si>
    <t>Республика Калмыкия, Городовиковский район, г.
Городовиковск, ул. Целинная</t>
  </si>
  <si>
    <t>Республика Калмыкия, р-н Городовиковский, с
Пушкинское, расположена на Пушкинском
водозаборе в 1.83 км к северу от с.Пушкинское,
на левом склоне долины балки Башанта</t>
  </si>
  <si>
    <t>Республика Калмыкия, р-н Городовиковский, с
Пушкинское, расположена на Пушкинском
водозаборе в 2,3 км к северу от с.Пушкинское, на
левом склоне долины балки Башанта</t>
  </si>
  <si>
    <t>Респ. Республика Калмыкия, Городовиковский р-н., г. Городовиковск</t>
  </si>
  <si>
    <t>Республика Калмыкия, р-н Городовиковский, с
Пушкинское, расположена на Пушкинском
водозаборе в 2,2 км к северу от с.Пушкинское, на
левом склоне долины балки Башанта</t>
  </si>
  <si>
    <t>Республика Калмыкия, р-н Городовиковский,
расположена на Комсомольском водозаборе
примерно в 4,25км по направлению к юго-западу
от центра г.Городовиковска на левом склоне
долины балки Башанта</t>
  </si>
  <si>
    <t>Республика Калмыкия, р-н Городовиковский,
расположена на Комсомольском водозаборе
примерно в 4,0 км по направлению к юго-западу
от центра г.Городовиковска на левом склоне
долины балки Башанта</t>
  </si>
  <si>
    <t>Республика Калмыкия, р-н Городовиковский,
расположена на Комсомольском водозаборе
примерно в 3,75 км по направлению к юго-западу
от центра г.Городовиковска на левом склоне
долины балки Башанта</t>
  </si>
  <si>
    <t>Республика Калмыкия, р-н Городовиковский,
расположена на Комсомольском водозаборе
примерно в 4,35 км по направлению к юго-западу
от центра г.Городовиковска на левом склоне
долины балки Башанта</t>
  </si>
  <si>
    <t>Республика Калмыкия, р-н Городовиковский,
расположена на Комсомольском водозаборе
примерно в 3,85 км по направлению к юго-западу
от центра г.Городовиковска, на левом склоне
долины балки Башанта</t>
  </si>
  <si>
    <t>Республика Калмыкия, р-н Городовиковский, п
Лазаревский, расположена на Комсомольском
водозаборе примерно в 4,35 км по направлению к
юго-западу от центра г.Городовиковска, на левом
склоне долины балки Башанта</t>
  </si>
  <si>
    <t>Республика Калмыкия, Городовиковский район, п
Лазаревский, участок находится примерно в 0,1
км от ориентира по направлению на запад</t>
  </si>
  <si>
    <t>Республика Калмыкия, Городовиковский район,
с. Пушкинское, примерно в 1,89 км от ориентира
по направлению на север</t>
  </si>
  <si>
    <t>Республика Калмыкия, р-н. Городовиковский, г.
Городовиковск, пер. Студенческий, д. 19</t>
  </si>
  <si>
    <t>08:01:000000:459</t>
  </si>
  <si>
    <t>08:01:230104:55</t>
  </si>
  <si>
    <t>08:01:230121:128</t>
  </si>
  <si>
    <t>08:01:170101:1016</t>
  </si>
  <si>
    <t>08:01:230131:197</t>
  </si>
  <si>
    <t>08:01:230131:198</t>
  </si>
  <si>
    <t>08:01:170101:1037</t>
  </si>
  <si>
    <t>08:01:170101:1038</t>
  </si>
  <si>
    <t>08:01:310201:143</t>
  </si>
  <si>
    <t>08:01:170101:1039</t>
  </si>
  <si>
    <t>08:01:310201:20</t>
  </si>
  <si>
    <t>08:01:310201:21</t>
  </si>
  <si>
    <t>08:01:310201:22</t>
  </si>
  <si>
    <t>08:01:310201:23</t>
  </si>
  <si>
    <t>08:01:310201:24</t>
  </si>
  <si>
    <t>08:01:310201:25</t>
  </si>
  <si>
    <t>08:01:310201:29</t>
  </si>
  <si>
    <t>08:01:170101:1055</t>
  </si>
  <si>
    <t>08:01:230143:165</t>
  </si>
  <si>
    <t>Протяженность 3453 м.</t>
  </si>
  <si>
    <t>Площадь 2260 кв.м., Протяженность 2260 м.</t>
  </si>
  <si>
    <t>Площадь 620 кв.м., Протяженность 620 м.</t>
  </si>
  <si>
    <t>Площадь 57 кв.м., Глубина 57 м.</t>
  </si>
  <si>
    <t>Площадь 540 кв.м., Протяженность 540 м.</t>
  </si>
  <si>
    <t>Площадь 510 кв.м., Протяженность 510 м.</t>
  </si>
  <si>
    <t>Площадь 62 кв.м., Глубина 62 м.</t>
  </si>
  <si>
    <t>Площадь 56 кв.м., Глубина 56 м.</t>
  </si>
  <si>
    <t>Объем 1000 куб.м.</t>
  </si>
  <si>
    <t>Площадь 60 кв.м., Глубина 60 м.</t>
  </si>
  <si>
    <t>Площадь 150 кв.м., Глубина 150 м.</t>
  </si>
  <si>
    <t>Площадь 172 кв.м., Глубина 172 м.</t>
  </si>
  <si>
    <t>Площадь 130 кв.м., Глубина 130 м.</t>
  </si>
  <si>
    <t>Площадь 180 кв.м., Глубина 180 м.</t>
  </si>
  <si>
    <t>Площадь 169 кв.м., Глубина 169 м.</t>
  </si>
  <si>
    <t>Площадь 152 кв.м., Глубина 152 м.</t>
  </si>
  <si>
    <t>Площадь 2.6 кв.м., Площадь застройки 2.6 кв.м.</t>
  </si>
  <si>
    <t>Площадь 5.7 кв.м., Площадь застройки 5.7 кв.м.</t>
  </si>
  <si>
    <t>Площадь 973.2 кв.м., Площадь застройки 973.2
кв.м.</t>
  </si>
  <si>
    <t>27.03.2020</t>
  </si>
  <si>
    <t>31.03.2016</t>
  </si>
  <si>
    <t>15.06.2022</t>
  </si>
  <si>
    <t>05.12.2014</t>
  </si>
  <si>
    <t>12.07.2022</t>
  </si>
  <si>
    <t>Разрешение на ввод объекта капитального строительства в эксплуатацию, № RU 08501101 -02, выдан 28.02.2020, Администрация Городовиковского городского муниципального образования Республики Калмыкия</t>
  </si>
  <si>
    <t>ГГМО РК</t>
  </si>
  <si>
    <t>Местоположение установлено относительно
ориентира, расположенного в границах участка.
Почтовый адрес ориентира: Республика Калмыкия, р-н. Городовиковский, г. Городовиковск, ул. Интернациональная, д. 3 "В"</t>
  </si>
  <si>
    <t>08:01:230147:68</t>
  </si>
  <si>
    <t>1078 +/- 11</t>
  </si>
  <si>
    <t>Постановление Главы Администрации, № 464, выдан 31.12.2010, Администрация Городовиковского городского муниципального образования РК</t>
  </si>
  <si>
    <t>Местоположение установлено относительно
ориентира, расположенного в границах участка.
Почтовый адрес ориентира: Республика Калмыкия, р-н. Городовиковский, г. Городовиковск, ул. Интернациональная, д. 3 "Г".</t>
  </si>
  <si>
    <t>08:01:230147:69</t>
  </si>
  <si>
    <t>1029 +/- 11</t>
  </si>
  <si>
    <t xml:space="preserve">Здание главного корпуса </t>
  </si>
  <si>
    <t>Эксплуатационная скважина № 1(водозаборная)</t>
  </si>
  <si>
    <t>Эксплуатационная скважина № 4 (водозаборная)</t>
  </si>
  <si>
    <t>Эксплуатационная скважина № 5 (водозаборная)</t>
  </si>
  <si>
    <t>Эксплуатационная скважина № 10 (водозаборная)</t>
  </si>
  <si>
    <t>Эксплуатационная скважина № 11 (водозаборная)</t>
  </si>
  <si>
    <t>Эксплуатационная скважина № 6 (водозаборная)</t>
  </si>
  <si>
    <t>Эксплуатационная скважина № 7 (водозаборная)</t>
  </si>
  <si>
    <t>примерно в 1.89 км от ориентира по направлению на север от с. Пушкинское</t>
  </si>
  <si>
    <t xml:space="preserve"> г. Городовиковск. Промзона (лесхоз передано в хоз .веден.10.09.2015)</t>
  </si>
  <si>
    <t>Подстанция КТП 250</t>
  </si>
  <si>
    <t>ул.Зигуненко 41/2</t>
  </si>
  <si>
    <t>ул.Малиновского 4/4</t>
  </si>
  <si>
    <t>ул.Держинского 42</t>
  </si>
  <si>
    <t>Материальные запасы</t>
  </si>
  <si>
    <t>Euro DJ Dack 620 диммерный блок,6 канальный по 400 Вт</t>
  </si>
  <si>
    <t>Rosco экран заказной</t>
  </si>
  <si>
    <t>Sony MDS-JE 780</t>
  </si>
  <si>
    <t>Soundking мультикор</t>
  </si>
  <si>
    <t>Акустическая система двухполосная Eurosound 400 ВТ</t>
  </si>
  <si>
    <t>Баян "Тула- 209"</t>
  </si>
  <si>
    <t>Больш.Российская энциклопедия</t>
  </si>
  <si>
    <t>Большая Российская энциклопедия т.21,22,23</t>
  </si>
  <si>
    <t>Большая российская энциклопедия,православная энцикл.</t>
  </si>
  <si>
    <t xml:space="preserve">Видеокамера "Panasonic" NV-15 </t>
  </si>
  <si>
    <t>Видеокамера "Samsung"</t>
  </si>
  <si>
    <t>Военно-патриотическая литература</t>
  </si>
  <si>
    <t>Городовиковс С."Без громких слов служба отчизне"</t>
  </si>
  <si>
    <t>Газонакосилка DDT ДЬ 51246</t>
  </si>
  <si>
    <t>Да будет так!</t>
  </si>
  <si>
    <t>Двойная микрофонная радиосистема с 2 ручными динамическими микрофонами</t>
  </si>
  <si>
    <t>Детская художественная литература т</t>
  </si>
  <si>
    <t>Док.лит-ра от А-С библиотеки</t>
  </si>
  <si>
    <t>Докум.лит-ра(Жизнь и судьба Калмыкии)</t>
  </si>
  <si>
    <t>Документальная литература</t>
  </si>
  <si>
    <t>Домбра</t>
  </si>
  <si>
    <t>Дымовая машина</t>
  </si>
  <si>
    <t>Женские сценические платья</t>
  </si>
  <si>
    <t>Жилищные условия населения</t>
  </si>
  <si>
    <t>Занавес</t>
  </si>
  <si>
    <t>И.Н.Басангов "Мастера культуры Калмыкии"</t>
  </si>
  <si>
    <t>История буддизма в СССР и РЫ в 1985-1999гг.</t>
  </si>
  <si>
    <t>К.Ольдаев "Живопопись"</t>
  </si>
  <si>
    <t>Кадирбеков М."Время уходит"</t>
  </si>
  <si>
    <t>Калм  костюм для встречи</t>
  </si>
  <si>
    <t xml:space="preserve">Кафедра библиотечная </t>
  </si>
  <si>
    <t>Кибитка с пологом</t>
  </si>
  <si>
    <t>Киноаппарат к/т "Комсомолец"</t>
  </si>
  <si>
    <t>Книга "Вклад репрессированных народов СССР в победу Великой Отечественной войне 1941-1945г.г. Том 1</t>
  </si>
  <si>
    <t>Книги</t>
  </si>
  <si>
    <t>Книжный фонд</t>
  </si>
  <si>
    <t>Колонка AC "JBL"</t>
  </si>
  <si>
    <t>Колонка АС "JBL"</t>
  </si>
  <si>
    <t>компьютер</t>
  </si>
  <si>
    <t>Компьютер</t>
  </si>
  <si>
    <t xml:space="preserve">компьютер </t>
  </si>
  <si>
    <t>Компьютер в сборе 5-2300</t>
  </si>
  <si>
    <t>Комплект Лотосов</t>
  </si>
  <si>
    <t>Контейнер для мусора</t>
  </si>
  <si>
    <t>Костюм  для дев русский с какошником</t>
  </si>
  <si>
    <t>Костюм "Тары"</t>
  </si>
  <si>
    <t>Котел ЖИТОМИР на 300 кв.м</t>
  </si>
  <si>
    <t>котел газовый КСГ Луч -25</t>
  </si>
  <si>
    <t>Красная книга РК</t>
  </si>
  <si>
    <t>Ксерокс</t>
  </si>
  <si>
    <t>Лавка металлическая</t>
  </si>
  <si>
    <t>Лавочка</t>
  </si>
  <si>
    <t>Лампа для проектора</t>
  </si>
  <si>
    <t>Литература</t>
  </si>
  <si>
    <t>литература</t>
  </si>
  <si>
    <t>Литература КБК</t>
  </si>
  <si>
    <t>Литература от А-С библиотеки</t>
  </si>
  <si>
    <t>Литература от Российского географического сообщества</t>
  </si>
  <si>
    <t>Миграция населения</t>
  </si>
  <si>
    <t>Младший сын</t>
  </si>
  <si>
    <t>Монитор</t>
  </si>
  <si>
    <t>Монитор"Samsung"</t>
  </si>
  <si>
    <t>Музыкальное оборудование(Soundking-микроф.стойка 2шт.,оконечный разъем-4шт,штекер. лит.контакты-4шт.,моно штекер сер.корпус-4шт.прожектор напр.света300Вт-2шт,Галоген.лампа накалив.-2шт,Behringer портат.сист.звукоусил.-1шт.</t>
  </si>
  <si>
    <t>Музыкальный  центр</t>
  </si>
  <si>
    <t>МФУ Самсунг</t>
  </si>
  <si>
    <t>Ноутбук</t>
  </si>
  <si>
    <t>Ноутбук ASUS F7Z</t>
  </si>
  <si>
    <t>Ноутбук ASUS P50IJ</t>
  </si>
  <si>
    <t xml:space="preserve">Ноутбук Packard Bell EASYNOTE </t>
  </si>
  <si>
    <t>Ноутбук Асер</t>
  </si>
  <si>
    <t>Ноутбук НР Соmрас</t>
  </si>
  <si>
    <t>О жизни. о стране и о себе</t>
  </si>
  <si>
    <t>Память сердца 1943-1957</t>
  </si>
  <si>
    <t>перфоратор электрический</t>
  </si>
  <si>
    <t>Петрова Л.Беру и помню</t>
  </si>
  <si>
    <t>Пианино Кубань</t>
  </si>
  <si>
    <t>Православная энциклопедия т.30</t>
  </si>
  <si>
    <t xml:space="preserve">Православная энциклопедия т.31 </t>
  </si>
  <si>
    <t>Православная энциклопедия т.32</t>
  </si>
  <si>
    <t>принтер</t>
  </si>
  <si>
    <t xml:space="preserve">Принтер </t>
  </si>
  <si>
    <t>Принтер "Epson"</t>
  </si>
  <si>
    <t>Принтер Куссера</t>
  </si>
  <si>
    <t>Принтер НР 1020</t>
  </si>
  <si>
    <t>Прожектор Linea</t>
  </si>
  <si>
    <t>Прожектор направленного света ПТС 1000</t>
  </si>
  <si>
    <t xml:space="preserve">процессор City Line X-Treme </t>
  </si>
  <si>
    <t>ПРТЛ 500 КТЛ 220- прожектор</t>
  </si>
  <si>
    <t>Псалмс</t>
  </si>
  <si>
    <t>Рековая стойка на колесах</t>
  </si>
  <si>
    <t>Рубашки нац с г/уб</t>
  </si>
  <si>
    <t>Русский костюм для  встречи</t>
  </si>
  <si>
    <t>Сапоги танцевальные белые</t>
  </si>
  <si>
    <t>Сапоги танцевальные черные</t>
  </si>
  <si>
    <t>Световой контроллер сценический</t>
  </si>
  <si>
    <t>Светодиодный RGBпрожектор(хром)</t>
  </si>
  <si>
    <t>Системный блок Р4-3.0/160/512</t>
  </si>
  <si>
    <t>Сказки</t>
  </si>
  <si>
    <t>Сплит система</t>
  </si>
  <si>
    <t>сплит-система</t>
  </si>
  <si>
    <t>Сплит-система</t>
  </si>
  <si>
    <t>Стойка барная</t>
  </si>
  <si>
    <t>стол 2-х тумбовый</t>
  </si>
  <si>
    <t xml:space="preserve">Стол двухтумбовый </t>
  </si>
  <si>
    <t>Судьба и жижнь</t>
  </si>
  <si>
    <t>Судьба и Жизнь</t>
  </si>
  <si>
    <t>Счетчик газовый</t>
  </si>
  <si>
    <t>Счетчик газовый диафрагмный с электронным индексом</t>
  </si>
  <si>
    <t>У.Д.Бадмаев "Жизнь,художник, время"</t>
  </si>
  <si>
    <t>Универсальный малошумящий микшерный пульт премиум-класса</t>
  </si>
  <si>
    <t>Усилитель "spf"-7000</t>
  </si>
  <si>
    <t>Факс"Рапасопис"</t>
  </si>
  <si>
    <t>Факс-Модем</t>
  </si>
  <si>
    <t>Ханинова Р.М. "иметь судьбу не просто"</t>
  </si>
  <si>
    <t>Ханинова Э.Избранные труды</t>
  </si>
  <si>
    <t>Хождение по трупам и.Сталин, А.Вышинский (1943-1957) и их жертвы</t>
  </si>
  <si>
    <t>Хождение по трупам И.Сталин,А.Вышинский (1943-1957гг) и их жертвы</t>
  </si>
  <si>
    <t>Художественная литература</t>
  </si>
  <si>
    <t xml:space="preserve">Художественная литература                                                                     </t>
  </si>
  <si>
    <t>Цецн Селвгуд</t>
  </si>
  <si>
    <t>Цецн селвгуд</t>
  </si>
  <si>
    <t>Цецн селвгуд(библия)</t>
  </si>
  <si>
    <t>Шар зеркальный</t>
  </si>
  <si>
    <t>Шин Бооцан</t>
  </si>
  <si>
    <t>шкаф книжный</t>
  </si>
  <si>
    <t>Шкаф книжный</t>
  </si>
  <si>
    <t xml:space="preserve">Шкаф книжный </t>
  </si>
  <si>
    <t>Экран для проекц.техники</t>
  </si>
  <si>
    <t xml:space="preserve">Электроаккустическая гитара  </t>
  </si>
  <si>
    <t>Электродвигатель</t>
  </si>
  <si>
    <t xml:space="preserve">Электродвигатель </t>
  </si>
  <si>
    <t>Электронные книги</t>
  </si>
  <si>
    <t xml:space="preserve">Ящики каталожные </t>
  </si>
  <si>
    <t>Цветная уличная видеокамера</t>
  </si>
  <si>
    <t>Урна</t>
  </si>
  <si>
    <t>Лавочки</t>
  </si>
  <si>
    <t>Урна металлическая</t>
  </si>
  <si>
    <t>Щит металлический для баннера</t>
  </si>
  <si>
    <t>Автомашина КМД-130</t>
  </si>
  <si>
    <t>МФУ Kyacera</t>
  </si>
  <si>
    <t>Ноутбук Lenova (2шт)</t>
  </si>
  <si>
    <t>Триммер "ШТИЛЬ"</t>
  </si>
  <si>
    <t>AKG Perception Wireless 45 Vocal Set BD A (530-560):радиосистема с ручным передатчиком с капсюлем D88.4-8 каналов</t>
  </si>
  <si>
    <t>CHAUVET-DJ Helicopter Q6 лучевой эффект с 6х6,9Вт RGBW LED,стробоскоп с 24х1Вт белыми светодиодами,100мВт красный лазер,30мВт зеленый лазер,3/16 к</t>
  </si>
  <si>
    <t>K&amp;M 12150-000-55 стойка для ноутбука</t>
  </si>
  <si>
    <t>QUIK LOK LPH001 устойчивая стойка для ноутбука на треноге,нагрузка до 15 кг,в от 82 до 132см,платформа 31х39см</t>
  </si>
  <si>
    <t>QUIK LOK S171PA комплект из двух алюминевых черных стоек S171(высота 1090-2050 мм) и нейлонового чехла</t>
  </si>
  <si>
    <t>SHURE BLX24E/B58 M17 радиосистема вокальная с капсюлем динамического микрофона ВЕТА 58</t>
  </si>
  <si>
    <t>Soundcraft Signature 10 аналоговый микшерный пульт,10 входов,6х preamps.2хdbxдLim.2x USB in/out.60мм фрейдер,3-х полосный EQ</t>
  </si>
  <si>
    <t>Soundcraft Signature 16 аналоговый микшерный пульт,16 входов,12х preamps.4хdbxдLim.2x USB in/out.100мм фрейдер,4-х полосный EQ</t>
  </si>
  <si>
    <t>TC ELECTRONIC M350 Процессор эффектов,24 бита,256 пресетных и 99 пользовательских пэтчей,аналоговый вход/выход,SPDIF I/O.MIDI I/O.вход для педал</t>
  </si>
  <si>
    <t>Ноутбук Lenovo V110-15ISK(80TL00D4RK)</t>
  </si>
  <si>
    <t>Персональный компьютер в сборе</t>
  </si>
  <si>
    <t>Проектор Optoma EN400</t>
  </si>
  <si>
    <t>МФУ НР</t>
  </si>
  <si>
    <t>Ноутбук НР</t>
  </si>
  <si>
    <t>Персональный компьютер VPS5000</t>
  </si>
  <si>
    <t>Принтер EPSON</t>
  </si>
  <si>
    <t>Сплит-система "СЕNTEK" Китай</t>
  </si>
  <si>
    <t>Напольное покрытие для сцены</t>
  </si>
  <si>
    <t>Конструкция (крепление для баннера размером 2*2)</t>
  </si>
  <si>
    <t>Трибуна</t>
  </si>
  <si>
    <t>Стол офисный двухтумбовый(2шт)</t>
  </si>
  <si>
    <t>Стол угловой</t>
  </si>
  <si>
    <t>Стеллаж открытый (3 шт)</t>
  </si>
  <si>
    <t>Шкаф полузакрытый</t>
  </si>
  <si>
    <t>Библиотечный фонд (детская библиотека) (24 шт)</t>
  </si>
  <si>
    <t>Библиотечный фонд (центральная городская библиотека)(59шт)</t>
  </si>
  <si>
    <t>Котел КЕБЕР 250 кв.м.(центральная городская библиотека)</t>
  </si>
  <si>
    <t>Котел КЕБЕР 250кв.м (центральная городская библиотека)</t>
  </si>
  <si>
    <t>Ноутбук Lenovo ideaPad 510-15ISK</t>
  </si>
  <si>
    <t>Бензопила STIHL MS 250</t>
  </si>
  <si>
    <t>Библиотечный фонд (детская библиотека) (17 шт)</t>
  </si>
  <si>
    <t>Библиотечный фонд (центральная городская библиотека) (27 шт)</t>
  </si>
  <si>
    <t>Художественная литература (Субсидия)</t>
  </si>
  <si>
    <t>Многофункиональное устройство Kyocera M2735dn</t>
  </si>
  <si>
    <t>Система видеонаблюдения</t>
  </si>
  <si>
    <t>Огрождение городского кладбища</t>
  </si>
  <si>
    <t>Пункт для информирования населения о предстоящем голосовании</t>
  </si>
  <si>
    <t>Системный блок iRU Home228MTA8 9600/4 GB</t>
  </si>
  <si>
    <t>Ноутбук Lenovo ideabadL340-15LWL</t>
  </si>
  <si>
    <t>Ноутбук НР15-b8141ur (Core 13)</t>
  </si>
  <si>
    <t>Бензиновый генератор G4000A X 2</t>
  </si>
  <si>
    <t>Башня с часами (пл.им.Ленина)</t>
  </si>
  <si>
    <t>Ограждение малые и большие ворота (пл.им.Ленина)</t>
  </si>
  <si>
    <t>Пагода(пл.им.Ленина)</t>
  </si>
  <si>
    <t>Плиточное покрытие (пл.им. Ленина)</t>
  </si>
  <si>
    <t>Система видеонаблюдения  пл.им.Ленина</t>
  </si>
  <si>
    <t>Система водоотведения пл.им.Ленина</t>
  </si>
  <si>
    <t>Система водоснабжения пл.им.Ленина</t>
  </si>
  <si>
    <t>Сухие фонтаны пл.им.Ленина</t>
  </si>
  <si>
    <t>Техническое помещение пл.им.Ленина</t>
  </si>
  <si>
    <t>Уличное освещение пл.им.Ленина</t>
  </si>
  <si>
    <t>Фонтанное оборудование пл.им.Ленина насосы,фильтры,дренаж</t>
  </si>
  <si>
    <t>Бензокоса арт15857094(2021г.)</t>
  </si>
  <si>
    <t>Мотокоса FS250</t>
  </si>
  <si>
    <t>Садовая фигура "Львенок и черпаха"(детские площадки)</t>
  </si>
  <si>
    <t>Садовая фигура "Кот леопольд и мыши"(детские площадки)</t>
  </si>
  <si>
    <t>Детский игровой комплекс до 1138 кг</t>
  </si>
  <si>
    <t>Домик беседка</t>
  </si>
  <si>
    <t>Песочный дворик с горкой "Опушка"</t>
  </si>
  <si>
    <t>Сетка с вращением "Усеченая пирамида"</t>
  </si>
  <si>
    <t>Садовая фигура "Тортила и Буратино"</t>
  </si>
  <si>
    <t>Детский игровой комплекс "Петропавловская крепость"</t>
  </si>
  <si>
    <t>Осветительное оборудование комплект из 6 фанарей(детские площадки)</t>
  </si>
  <si>
    <t>Мусорные контейнеры для сбора и накопления ТКО(10 шт*12700)</t>
  </si>
  <si>
    <t>светодиодный прожектор RGB 24-4</t>
  </si>
  <si>
    <t>светодиодный прожектор RGB</t>
  </si>
  <si>
    <t>татральный светодиодный прожектор</t>
  </si>
  <si>
    <t>стол кураглый модульный</t>
  </si>
  <si>
    <t>стелаж односторонний для библиотек</t>
  </si>
  <si>
    <t>стелаж книжный на 9 полок</t>
  </si>
  <si>
    <t>стелаж выстовочный вращающий</t>
  </si>
  <si>
    <t>распределительная коробка мультикор</t>
  </si>
  <si>
    <t>рабочая станция из 3 столов</t>
  </si>
  <si>
    <t>стелаж торцевой</t>
  </si>
  <si>
    <t>стул</t>
  </si>
  <si>
    <t>стол-кафедрабеблиотекаря</t>
  </si>
  <si>
    <t>стойка выставочная для переодики</t>
  </si>
  <si>
    <t>стелаж демонстративный на металлокаркасе</t>
  </si>
  <si>
    <t>Вращающаяся голова INVOLIGHT LIBERTY</t>
  </si>
  <si>
    <t>Воздуходувка</t>
  </si>
  <si>
    <t>Ширма для сценического комплекса Размер 6,25*6,25 м Материал: стальной профиль</t>
  </si>
  <si>
    <t>Скамья бетонная с деревянным настилом, без спинки С-72/1</t>
  </si>
  <si>
    <t>Скамья бетонная с деревянным настилом, со спинкой С-78</t>
  </si>
  <si>
    <t>Урна железобетонная прямоугольная с фактурной отделкой (пл. Гахаева</t>
  </si>
  <si>
    <t xml:space="preserve">Декоративная опора освещения ДОУ "Стела круглая" габариты 3000*200*200 мм, материал -труба электросварная д.108*3,5 мм., фланец 200*200 мм., </t>
  </si>
  <si>
    <t>Счетчик газа СГЭБТ G4</t>
  </si>
  <si>
    <t>Перфоратор элетрический ProCraft</t>
  </si>
  <si>
    <t>Лестница3*5 трехсекционная усиленная</t>
  </si>
  <si>
    <t>Компьютер в сборе (процессор Acer,монитор Acer,клавиатура,мышь)</t>
  </si>
  <si>
    <t>Пешеходные ограждения металические по ул.Ленина</t>
  </si>
  <si>
    <t>Автомобиль УАЗ 3303</t>
  </si>
  <si>
    <t>Здание спортивного зала(пер.Студенческий 23)</t>
  </si>
  <si>
    <t>спортивная площадка</t>
  </si>
  <si>
    <t>РАЗДЕЛ 2. ДВИЖИМОЕ ИМУЩЕСТВО</t>
  </si>
  <si>
    <t>РАЗДЕЛ 1. НЕДВИЖИМОЕ ИМУЩЕСТВО</t>
  </si>
  <si>
    <t>Малые архитектурные формы(урны,велопарковки,скамьи ж/б, вазоны квадратные пл.им.Ленина)</t>
  </si>
  <si>
    <t>Сеть электроснабжения (пл.им.Ленина)</t>
  </si>
  <si>
    <t>Система вентиляции пл.им. Ленина</t>
  </si>
  <si>
    <t>Сценический комплекс "Ракушка"</t>
  </si>
  <si>
    <t xml:space="preserve">Кабельная линия электроосвесещения </t>
  </si>
  <si>
    <t>Проезд к детской спорт площадке</t>
  </si>
  <si>
    <t>Ограждение детской спортивной площадки</t>
  </si>
  <si>
    <t>Воздушная линия электроснабжения</t>
  </si>
  <si>
    <t>Кабельная линия электроснабжения</t>
  </si>
  <si>
    <t>категория движимого имущества</t>
  </si>
  <si>
    <t>Категория недвиджимого имущества</t>
  </si>
  <si>
    <t>Библиотечный фонд</t>
  </si>
  <si>
    <t>Проектор Acer P 1260</t>
  </si>
  <si>
    <t>Педогическая литература</t>
  </si>
  <si>
    <t>Здание ГДК</t>
  </si>
  <si>
    <t>г.Городовиковск, ул.Ленина, д.5 кв.8</t>
  </si>
  <si>
    <t>г.Городовиковск,2  микр.д.6 кв.2</t>
  </si>
  <si>
    <t>08:01:230112:277</t>
  </si>
  <si>
    <t>35.9</t>
  </si>
  <si>
    <t>16.03.2021</t>
  </si>
  <si>
    <t>РАЗДЕЛ 3. СВЕДЕНИЯ ОБ УЧРЕЖДЕНИЯХ И ПРЕДПРИЯТИЯХ</t>
  </si>
  <si>
    <t>Данные о балансовой стоимостиосн. ср-в  фондов) (для мун. уч-ний и МУПов) ( руб.коп.)</t>
  </si>
  <si>
    <t>Данные о  остаточной ст-ти осн. ср-в (фондов) (для мун. уч-ний и МУПов)( руб. коп.)</t>
  </si>
  <si>
    <t>Среднесписочная численность работников (для МУ и МУПов)</t>
  </si>
  <si>
    <t>Реквизиты документа- основания создания юр. лица (участия мун. образования в создании (уставном капитале) юр. лица</t>
  </si>
  <si>
    <t>Системный блок PowerCool BK8100 - 2 шт.</t>
  </si>
  <si>
    <t>Бензокосилка ECNO SRM-350 - 2 шт.</t>
  </si>
  <si>
    <t>Бензопила SHTIL МS 250</t>
  </si>
  <si>
    <t>Бензокосилка SHTIL FS 250</t>
  </si>
  <si>
    <t>г.Городовиковск, ул.Советская,д.12 кв.6</t>
  </si>
  <si>
    <t xml:space="preserve"> 
Городовиковск, пер Западный, д 58а</t>
  </si>
  <si>
    <t xml:space="preserve"> </t>
  </si>
  <si>
    <r>
      <t xml:space="preserve">Газопровод (наземный и подземный) </t>
    </r>
    <r>
      <rPr>
        <b/>
        <sz val="12"/>
        <color indexed="8"/>
        <rFont val="Times New Roman"/>
        <family val="1"/>
        <charset val="204"/>
      </rPr>
      <t>34 шт</t>
    </r>
    <r>
      <rPr>
        <sz val="12"/>
        <color indexed="8"/>
        <rFont val="Times New Roman"/>
        <family val="1"/>
        <charset val="204"/>
      </rPr>
      <t>.</t>
    </r>
  </si>
  <si>
    <t>Объездная дорога северо-восточной части,от ул.Советская до пер.Зоотехнич.</t>
  </si>
  <si>
    <t>ул.Садовая.д.9</t>
  </si>
  <si>
    <t>ул.Садовая.д.11</t>
  </si>
  <si>
    <t>Линия лектропередачи (ВЛ) 10/0.4 Кв башантинского лесхоза</t>
  </si>
  <si>
    <t>Сведения о кадастровой ст-ти недвижимого им-ва,(руб. коп)</t>
  </si>
  <si>
    <t>Многофункциональная детская спортивная площадка "Газпром-детям"</t>
  </si>
  <si>
    <t>Эксплуатационная скважина №12 (водозаборная)</t>
  </si>
  <si>
    <t>Эксплуатационная скважина № 1 (водозаборная)</t>
  </si>
  <si>
    <t>Газопровод</t>
  </si>
  <si>
    <t>Администрация/ Казна</t>
  </si>
  <si>
    <t>08:01:230150:333</t>
  </si>
  <si>
    <t>08:01:230150:395</t>
  </si>
  <si>
    <t>08:01:230112:190</t>
  </si>
  <si>
    <t>08:01:230150:256</t>
  </si>
  <si>
    <t>08:01:230142:98</t>
  </si>
  <si>
    <t>08:01:230127:137</t>
  </si>
  <si>
    <t>08:01:230150:213</t>
  </si>
  <si>
    <t>Распоряж.ГГМО РК № 40</t>
  </si>
  <si>
    <t>Распоряж.ГГМО РК № 15</t>
  </si>
  <si>
    <t>пер Малиновского</t>
  </si>
  <si>
    <t>г.Городовиковск.ПУ-4</t>
  </si>
  <si>
    <t>Фонарь пл. Городовикова</t>
  </si>
  <si>
    <t>г. Городовиковск.учхоз</t>
  </si>
  <si>
    <t>08:01:230142:68</t>
  </si>
  <si>
    <t>Здание станции юных натуралистов</t>
  </si>
  <si>
    <t>Республика Калмыкия, р-н Городовиковский, г
Городовиковск, ул Пионерская, д 22</t>
  </si>
  <si>
    <t>08:01:230134:235</t>
  </si>
  <si>
    <t>08:01:230134:236</t>
  </si>
  <si>
    <t>Рещение собр. Деп. № 6 от 06.04.2023г</t>
  </si>
  <si>
    <t>Республика Калмыкия, Городовиковский район, г.
Городовиковск, ул. Пионерская.д22</t>
  </si>
  <si>
    <t>08:01:230134:234</t>
  </si>
  <si>
    <t>реш. Собр. Деп № 6 от 06.04.2023</t>
  </si>
  <si>
    <t>Республика Калмыкия.г. Городовиковск. Ул. Пионерская.д.22</t>
  </si>
  <si>
    <t>08:01:230134:2</t>
  </si>
  <si>
    <t>3475+/- 20.63</t>
  </si>
  <si>
    <t>решение собр.деп.№6 от 06.04.2023</t>
  </si>
  <si>
    <t>г.Городовиковск.</t>
  </si>
  <si>
    <t>г.Городовиковск.Центральная</t>
  </si>
  <si>
    <t>Здание столярной</t>
  </si>
  <si>
    <t>г.Городовиковск.пер.Западный.58</t>
  </si>
  <si>
    <t>Газопровод (Учхоз)</t>
  </si>
  <si>
    <t>Туалет (станции юнных натур.)</t>
  </si>
  <si>
    <t>Республика Калмыкия, р-н Городовиковский, г
Городовиковск
Городовиковский район, г. Городовиковск</t>
  </si>
  <si>
    <t xml:space="preserve">Подстанция </t>
  </si>
  <si>
    <t>насосная станция</t>
  </si>
  <si>
    <t xml:space="preserve">Республика Калмыкия, Городовиковский район,
г. Городовиковск. Пер.Западный.д.58
</t>
  </si>
  <si>
    <t>переподкачивающая станция</t>
  </si>
  <si>
    <t>г. Городовиковск. 1 микрорайон</t>
  </si>
  <si>
    <t>Резервуар ж/б 150м3</t>
  </si>
  <si>
    <t>Пушкинский водозабор</t>
  </si>
  <si>
    <t>Резервуар ем. 1500м3</t>
  </si>
  <si>
    <t>Емкость 10м3</t>
  </si>
  <si>
    <t>г. Городовиковск.ул.Центральная</t>
  </si>
  <si>
    <t>Емкость 250м3</t>
  </si>
  <si>
    <t>г. Городовиковск.Учхоз</t>
  </si>
  <si>
    <t>Комсомольский в/з</t>
  </si>
  <si>
    <t>Металлическая трансформаторная подстанция 63</t>
  </si>
  <si>
    <t>г. Городовиковск.</t>
  </si>
  <si>
    <t>Металлическая трансформаторная подстанция 160</t>
  </si>
  <si>
    <t>Металлическая трансформаторная подстанция 250</t>
  </si>
  <si>
    <t>Комбинированная трансформаторная подстанция 63</t>
  </si>
  <si>
    <t>Насос 1 к-90/185-(к-100-65-250)</t>
  </si>
  <si>
    <t>Комбинированная трансформаторная подстанция250</t>
  </si>
  <si>
    <t>Насос (к-100-65-250)</t>
  </si>
  <si>
    <t>эл.двигатель АМН-180-30</t>
  </si>
  <si>
    <t>Насос (к-100-65-200 А)</t>
  </si>
  <si>
    <t>Зеленые насаждения</t>
  </si>
  <si>
    <t>Дорожные знакия</t>
  </si>
  <si>
    <t>Ограда металлическая</t>
  </si>
  <si>
    <t>Насос (к-100-65-250 с ДВ 45квт*3000сб/мин)</t>
  </si>
  <si>
    <t>Насос (эцв 6-16-110) 2шт</t>
  </si>
  <si>
    <t>Насос (эцв 6-16-110) 4шт</t>
  </si>
  <si>
    <t>перемычка с магистр.водопровода 60м</t>
  </si>
  <si>
    <t xml:space="preserve"> магистр.водопровод  350м</t>
  </si>
  <si>
    <t xml:space="preserve"> участок водопровода  659м</t>
  </si>
  <si>
    <t xml:space="preserve">Насос (1 к -100-65-250А с дв. АИР 200м 237 к раме) </t>
  </si>
  <si>
    <t>Административное здание гостиницы</t>
  </si>
  <si>
    <t>ул.Садовая.д.25</t>
  </si>
  <si>
    <t>Св-во о гос.регистрации права</t>
  </si>
  <si>
    <t>ул.Интернациональная 3г,2</t>
  </si>
  <si>
    <t>Здание материального склада</t>
  </si>
  <si>
    <t>Земельный участок (станция юных натур)</t>
  </si>
  <si>
    <t>Сведения о правообладателе мун. недвижим. им-ва</t>
  </si>
  <si>
    <t>Дата возникновения и прекращения права мун. соб-ти на недвижимое им-во</t>
  </si>
  <si>
    <t>Реквизиты документов оснований возникновения (прекращения) права мун. соб-ти на недвижимое имущество</t>
  </si>
  <si>
    <t>Реквизиты документов оснований возникновения (прекращения) права мун. соб-ти на движимое имущество</t>
  </si>
  <si>
    <t>МУП "Городовиковский водоканал"</t>
  </si>
  <si>
    <t>Сведения о балансовой ст-ти движимого им-ва и начисленной аммор-ции(износе)</t>
  </si>
  <si>
    <t>Библиотека/"В памяти народа"</t>
  </si>
  <si>
    <t>Автогидроподъемник телескопический на шасси ГАЗ-3302 Производство Республики Беларусь.2015г</t>
  </si>
  <si>
    <t>1988г</t>
  </si>
  <si>
    <t>Автомобиль Камаз 55111 А.2000г</t>
  </si>
  <si>
    <t>Трактор ДТ-75 РРС с бульдозерным навалом.2000г</t>
  </si>
  <si>
    <t>Автомобиль Lada Vesta седан.2016г</t>
  </si>
  <si>
    <t>Автогрейдер ДЗ 143.1.1987г</t>
  </si>
  <si>
    <t>Трактор Т-16 (самоходное шасси).1991г</t>
  </si>
  <si>
    <t>Экскаватор одноковшовый ЭО-2202.2011г</t>
  </si>
  <si>
    <t>Автомобиль УАЗ-22069.2000г</t>
  </si>
  <si>
    <t>Бульдозер Т-130 (гусеничный). 1987г</t>
  </si>
  <si>
    <t>Прицеп КМЗ к легковым автомобилям. 2012г</t>
  </si>
  <si>
    <t>Легковой автомобиль НИВА. 2015г</t>
  </si>
  <si>
    <t>Автомашина ЗИЛ 554 71-31.1988г</t>
  </si>
  <si>
    <t>решение СД № 17 от 07.05.2018г.</t>
  </si>
  <si>
    <t>08:01:230131:199</t>
  </si>
  <si>
    <t>Газопровод (  учхоз)</t>
  </si>
  <si>
    <t>решение собр.деп.№ 34 от 26.07.2018г</t>
  </si>
  <si>
    <t>АГГМО РК</t>
  </si>
  <si>
    <t>решение СД № 15 от 30.03.2021г.</t>
  </si>
  <si>
    <t>Реш.СД № 33 от 11.08.2021г</t>
  </si>
  <si>
    <t xml:space="preserve">РСД № </t>
  </si>
  <si>
    <t>Счетчик газа микротермальный СМТ-Смарт G4(слева-направо)</t>
  </si>
  <si>
    <t>ПК DEXP Atlas H387 Corei5-12400</t>
  </si>
  <si>
    <t>Насос скважинный ЭЦВ6-16-140 11,0 кВт</t>
  </si>
  <si>
    <t>Монитор MSI 23.8"PRO MP241X</t>
  </si>
  <si>
    <t>Клавиатура +мышь проводная Oklick620M Black USB</t>
  </si>
  <si>
    <t>ИПБ CyberPower UTI 875E</t>
  </si>
  <si>
    <t>Жесткий диск SATA-3 1Tb</t>
  </si>
  <si>
    <t>Земельный участок с кадастровым номером 08:01:230102:3, общей площадью 96200 кв.м., с видом разрешенного использования - свалка</t>
  </si>
  <si>
    <t>Земельный участок с кадастровым номером 08:01:270101:07, общей площадью 50000 кв.м. с видом разрешенного использования - кладбище</t>
  </si>
  <si>
    <t>ВСЕГО ИМУЩЕСТВО ГГМО РК</t>
  </si>
  <si>
    <t>РСД №</t>
  </si>
  <si>
    <t>Автобус ГАЗ-322132</t>
  </si>
  <si>
    <t>Автокран Зил-431412г/н256МУ08</t>
  </si>
  <si>
    <t>Автомашина ГАЗ-3307 г/н А254МУ08</t>
  </si>
  <si>
    <t>Автомашина ГАЗ-53 г/н 05-03КЦМ</t>
  </si>
  <si>
    <t>Автомашина ГАЗ-53 г/н 06-82 КЦМ</t>
  </si>
  <si>
    <t>Автомашина ГАЗ-53 г/н А253МУ08</t>
  </si>
  <si>
    <t>Автомашина Газ-6611 г/н А852НВ08</t>
  </si>
  <si>
    <t>Автомашина УАЗ -31512г/н Р535РК08</t>
  </si>
  <si>
    <t>Автомашина УАЗ-3303 г/н А248МУ08</t>
  </si>
  <si>
    <t>Автомобиль ГАЗ -32213</t>
  </si>
  <si>
    <t>Автомобиль ГАЗ-31105</t>
  </si>
  <si>
    <t>Агрегат сварочный АДС-450 двигатель Д-144</t>
  </si>
  <si>
    <t>Артскважина фильтровая</t>
  </si>
  <si>
    <t>Артскважина фльтровая</t>
  </si>
  <si>
    <t>Внутриплощадные водопроводные сети д.100 (сталь) 200м.</t>
  </si>
  <si>
    <t>Внутриплощадные сети напорного резервуара (сталь) д.100 1900 м.</t>
  </si>
  <si>
    <t>Внутриплощадные сети напорного резервуара (сталь) д.100 250м.</t>
  </si>
  <si>
    <t>Внутриплощадные сети ПВХ 76д.685м.</t>
  </si>
  <si>
    <t>Водопровод асбоцементный д.200 2500м.</t>
  </si>
  <si>
    <t>Водопровод асбоцементный д.250 406м.</t>
  </si>
  <si>
    <t>Водопровод д.100 (сталь) 1099м.</t>
  </si>
  <si>
    <t>водопровод д.100 (сталь) 570м.</t>
  </si>
  <si>
    <t>Водопровод д.100 (сталь) 750м.</t>
  </si>
  <si>
    <t>Водопровод чугунный 150м.д.100</t>
  </si>
  <si>
    <t>водопровод чугунный 41400м д.100</t>
  </si>
  <si>
    <t>Водопровод чугунный д.200 310м.</t>
  </si>
  <si>
    <t>водопровод чугунный д.200 483м.</t>
  </si>
  <si>
    <t>Водопровод(сталь) д.100 9535 м.</t>
  </si>
  <si>
    <t>Водопроводные сети асбоцементные 90м.</t>
  </si>
  <si>
    <t>Водопроводные сети д.100 1835м.</t>
  </si>
  <si>
    <t>Водопроводные сети д.100 2486м.</t>
  </si>
  <si>
    <t>Водопроводные трубы д.100 (сталь) 21м.</t>
  </si>
  <si>
    <t>ГРПШ -20м.</t>
  </si>
  <si>
    <t>Дорожные знаки</t>
  </si>
  <si>
    <t>Емкость 10куб.м.</t>
  </si>
  <si>
    <t>Жилой дом ,Зигуненко 41/2</t>
  </si>
  <si>
    <t>жилой дом, Малиновского 4/4</t>
  </si>
  <si>
    <t>Жилой дом,Дзержинского 42</t>
  </si>
  <si>
    <t>Жилой дом,ул.Интернациональная 3г/2</t>
  </si>
  <si>
    <t>Здание главного корпуса</t>
  </si>
  <si>
    <t>здание насосной станции</t>
  </si>
  <si>
    <t xml:space="preserve">здание насосной станции,очистные </t>
  </si>
  <si>
    <t>здание проходной</t>
  </si>
  <si>
    <t>Компьютер ASER AL1714 Flatron E2210</t>
  </si>
  <si>
    <t>Компьютер Flatron E2351</t>
  </si>
  <si>
    <t>КТП-250</t>
  </si>
  <si>
    <t>ЛЭП 0,4 кВ</t>
  </si>
  <si>
    <t>Магистральный водопровод д.325(сталь) 4331м.</t>
  </si>
  <si>
    <t>Магистральный водопровод д.426 (сталь) 350м.</t>
  </si>
  <si>
    <t>МТП-160</t>
  </si>
  <si>
    <t>МТП-250</t>
  </si>
  <si>
    <t>Насос 1К100-65-250А с дв.АИР 200м2 37,0 кВт на раме</t>
  </si>
  <si>
    <t>Насос К-100-65-250</t>
  </si>
  <si>
    <t>Насос К-100-65-250 45кВт</t>
  </si>
  <si>
    <t>Насос К-90/185(К-100-65-250)</t>
  </si>
  <si>
    <t>Насос К100-65-200 А</t>
  </si>
  <si>
    <t>Насос ЭЦВ 5-10-135 (пр.часть двигателя 7,5 кВт)</t>
  </si>
  <si>
    <t>Насос ЭЦВ 6-16-110</t>
  </si>
  <si>
    <t>Насос ЭЦВ 6-16-110 (4шт)</t>
  </si>
  <si>
    <t>Насос ЭЦВ 6-16-110(2 шт.)</t>
  </si>
  <si>
    <t>Насос ЭЦВ 6-16-140</t>
  </si>
  <si>
    <t>Насос ЭЦВ 6-16-90</t>
  </si>
  <si>
    <t>насосная станция (пристройка)</t>
  </si>
  <si>
    <t>Ограда металическая 36м.</t>
  </si>
  <si>
    <t>отопительная система</t>
  </si>
  <si>
    <t xml:space="preserve">очистные сети </t>
  </si>
  <si>
    <t xml:space="preserve">Переподкачивающая станция </t>
  </si>
  <si>
    <t>подстанция</t>
  </si>
  <si>
    <t>Разъединитель РЛНД-10</t>
  </si>
  <si>
    <t>Резервуар ж/б 150 куб.м</t>
  </si>
  <si>
    <t>Резервуар,вертикальный,стальной,наземный,цилиндрический со стационарной кровлей,обьемом 1000м.куб.</t>
  </si>
  <si>
    <t>Реконструкция водопроводных сетей и сооружений в г.Городовиковске РК  (II пуской комплекс -I этап)</t>
  </si>
  <si>
    <t>Реконструкция водопроводных сетей и сооружений в г.Городовиковске РК (II пусковой комплекс)</t>
  </si>
  <si>
    <t>Реконструкция водопроводных сетей и сооружений в г.Городовиковске РК (III пусковой комплекс II и III этап)</t>
  </si>
  <si>
    <t>Реконструкция разводящих сетей ПВХ д.200 3742м.</t>
  </si>
  <si>
    <t>Счетчик УБСГ-25</t>
  </si>
  <si>
    <t>Участок водопровода д.426(сталь)659м.</t>
  </si>
  <si>
    <t xml:space="preserve">Фонарь Городовикова </t>
  </si>
  <si>
    <t>Эксковатор ЭО 702621в г/н 08КМ4485</t>
  </si>
  <si>
    <t>Эл.двигатель АМН -180-30</t>
  </si>
  <si>
    <t>Электролиния ВЛ-0,4 кВ</t>
  </si>
  <si>
    <t>Наименование движимого имущества</t>
  </si>
  <si>
    <t>Административное здание бани</t>
  </si>
  <si>
    <r>
      <t>CHAUVET-DJ Mini Kinta LED IRC ветодиодный многолучевой эффект,4 ультраярких 3Вт светодиодов (1R+1G+1B +1W).угол раскрытия 114град,DMX 4канала-</t>
    </r>
    <r>
      <rPr>
        <b/>
        <u/>
        <sz val="12"/>
        <color indexed="8"/>
        <rFont val="Times New Roman"/>
        <family val="1"/>
        <charset val="204"/>
      </rPr>
      <t>2шт</t>
    </r>
  </si>
  <si>
    <r>
      <t xml:space="preserve">Electro-Voice ETX-18SP активный сабвуфер,18",макс.SPL 135 дБ(пик),1800W,с DSP,28Гц-180Гц,цвет черный- </t>
    </r>
    <r>
      <rPr>
        <b/>
        <u/>
        <sz val="12"/>
        <color indexed="8"/>
        <rFont val="Times New Roman"/>
        <family val="1"/>
        <charset val="204"/>
      </rPr>
      <t>2 шт</t>
    </r>
    <r>
      <rPr>
        <sz val="12"/>
        <color indexed="8"/>
        <rFont val="Times New Roman"/>
        <family val="1"/>
        <charset val="204"/>
      </rPr>
      <t>.</t>
    </r>
  </si>
  <si>
    <r>
      <t>Electro-Voice ETX-35P куст.система 3-полос.активная,15" макс.SPL 136 дБ(пик),2000W,с DSP,38Гц-20кГц,цвет черный-</t>
    </r>
    <r>
      <rPr>
        <b/>
        <u/>
        <sz val="12"/>
        <color indexed="8"/>
        <rFont val="Times New Roman"/>
        <family val="1"/>
        <charset val="204"/>
      </rPr>
      <t>2 шт</t>
    </r>
    <r>
      <rPr>
        <sz val="12"/>
        <color indexed="8"/>
        <rFont val="Times New Roman"/>
        <family val="1"/>
        <charset val="204"/>
      </rPr>
      <t>.</t>
    </r>
  </si>
  <si>
    <r>
      <t>MACKIE SRM550 активная 2-полосная акустическая система,цвет-черный.Мощность-1600 Ватт.Динамик 1х12,драйвер 1,4  с титановым куполом.Деревянный-</t>
    </r>
    <r>
      <rPr>
        <b/>
        <sz val="12"/>
        <color indexed="8"/>
        <rFont val="Times New Roman"/>
        <family val="1"/>
        <charset val="204"/>
      </rPr>
      <t>2 шт</t>
    </r>
    <r>
      <rPr>
        <sz val="12"/>
        <color indexed="8"/>
        <rFont val="Times New Roman"/>
        <family val="1"/>
        <charset val="204"/>
      </rPr>
      <t>.</t>
    </r>
  </si>
  <si>
    <r>
      <t xml:space="preserve">MACKIE SRM650 активная 2-полосная акустическая система,цвет-черный.Мощность-1600 Ватт.Динамик 1х15,драйвер 1,4  с титановым куполом.Деревянный - </t>
    </r>
    <r>
      <rPr>
        <b/>
        <sz val="12"/>
        <color indexed="8"/>
        <rFont val="Times New Roman"/>
        <family val="1"/>
        <charset val="204"/>
      </rPr>
      <t>2 шт</t>
    </r>
    <r>
      <rPr>
        <sz val="12"/>
        <color indexed="8"/>
        <rFont val="Times New Roman"/>
        <family val="1"/>
        <charset val="204"/>
      </rPr>
      <t>.</t>
    </r>
  </si>
  <si>
    <r>
      <t xml:space="preserve">SHURE BETA 58A динамический суперкардиоидный вокальный микрофон- </t>
    </r>
    <r>
      <rPr>
        <b/>
        <sz val="12"/>
        <color indexed="8"/>
        <rFont val="Times New Roman"/>
        <family val="1"/>
        <charset val="204"/>
      </rPr>
      <t>3шт</t>
    </r>
    <r>
      <rPr>
        <sz val="12"/>
        <color indexed="8"/>
        <rFont val="Times New Roman"/>
        <family val="1"/>
        <charset val="204"/>
      </rPr>
      <t>.</t>
    </r>
  </si>
  <si>
    <r>
      <t>Стол президиума</t>
    </r>
    <r>
      <rPr>
        <sz val="12"/>
        <color indexed="8"/>
        <rFont val="Times New Roman"/>
        <family val="1"/>
        <charset val="204"/>
      </rPr>
      <t>(2шт)</t>
    </r>
  </si>
  <si>
    <t>выбыло 20.11.2012г</t>
  </si>
  <si>
    <t>Расп.№186/а-р от15.06.2023г/ расп.№ 186-р от 15.06.2023г</t>
  </si>
  <si>
    <t>13.06.2023/15.06.2023</t>
  </si>
  <si>
    <t>Постановление Главы Администрации, № 464, выдан 31.12.2010</t>
  </si>
  <si>
    <t>359050, Республика Калмыкия; г.Городовиковск, ул.Садовая, 25</t>
  </si>
  <si>
    <t>Решение собрания депутатов ГГМО РК№ 9 от 26.04.2023г</t>
  </si>
  <si>
    <t xml:space="preserve">                                                   Адрес (местонахождение)</t>
  </si>
  <si>
    <t>Размер Уставного фонда(для МУПов)</t>
  </si>
  <si>
    <t>Пост.АГГМО РК №11-п от 28.01.2022г.дог.№ 1 от 28.01.2022г</t>
  </si>
  <si>
    <t>Пост.АГГМО РК №60-п от 06.04.2023г.дог.№ 2 от 06.04.2023г</t>
  </si>
  <si>
    <t>ИТОГО Администрация ГГМО РК</t>
  </si>
  <si>
    <t>Сведения на 01.07.2023 г</t>
  </si>
  <si>
    <t>ИТОГО Казна ГГМО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</si>
</sst>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29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trike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trike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8">
    <xf numFmtId="0" fontId="0" fillId="0" borderId="0"/>
    <xf numFmtId="164" fontId="6" fillId="0" borderId="0"/>
    <xf numFmtId="164" fontId="1" fillId="0" borderId="0"/>
    <xf numFmtId="164" fontId="1" fillId="0" borderId="0"/>
    <xf numFmtId="0" fontId="4" fillId="0" borderId="0"/>
    <xf numFmtId="0" fontId="7" fillId="0" borderId="0"/>
    <xf numFmtId="0" fontId="8" fillId="0" borderId="0"/>
    <xf numFmtId="0" fontId="7" fillId="0" borderId="0"/>
  </cellStyleXfs>
  <cellXfs count="125">
    <xf numFmtId="0" fontId="0" fillId="0" borderId="0" xfId="0"/>
    <xf numFmtId="2" fontId="0" fillId="0" borderId="0" xfId="0" applyNumberFormat="1"/>
    <xf numFmtId="0" fontId="0" fillId="0" borderId="6" xfId="0" applyBorder="1"/>
    <xf numFmtId="0" fontId="5" fillId="2" borderId="7" xfId="0" applyFont="1" applyFill="1" applyBorder="1" applyAlignment="1">
      <alignment wrapText="1"/>
    </xf>
    <xf numFmtId="0" fontId="0" fillId="0" borderId="5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2" fillId="0" borderId="4" xfId="4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11" fillId="0" borderId="1" xfId="4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13" fillId="0" borderId="0" xfId="0" applyFont="1" applyFill="1"/>
    <xf numFmtId="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12" fillId="3" borderId="14" xfId="0" applyFont="1" applyFill="1" applyBorder="1"/>
    <xf numFmtId="0" fontId="12" fillId="0" borderId="1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wrapText="1"/>
    </xf>
    <xf numFmtId="0" fontId="21" fillId="0" borderId="1" xfId="0" applyFont="1" applyFill="1" applyBorder="1"/>
    <xf numFmtId="49" fontId="18" fillId="0" borderId="19" xfId="0" applyNumberFormat="1" applyFont="1" applyFill="1" applyBorder="1" applyAlignment="1">
      <alignment horizontal="left" vertical="top" wrapText="1"/>
    </xf>
    <xf numFmtId="49" fontId="18" fillId="0" borderId="18" xfId="0" applyNumberFormat="1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0" fontId="12" fillId="3" borderId="16" xfId="0" applyFont="1" applyFill="1" applyBorder="1"/>
    <xf numFmtId="0" fontId="12" fillId="3" borderId="17" xfId="0" applyFont="1" applyFill="1" applyBorder="1"/>
    <xf numFmtId="0" fontId="12" fillId="0" borderId="0" xfId="0" applyFont="1" applyFill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wrapText="1"/>
    </xf>
    <xf numFmtId="4" fontId="17" fillId="0" borderId="0" xfId="0" applyNumberFormat="1" applyFont="1" applyFill="1"/>
    <xf numFmtId="4" fontId="14" fillId="0" borderId="2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0" fontId="12" fillId="0" borderId="3" xfId="0" applyFont="1" applyFill="1" applyBorder="1"/>
    <xf numFmtId="1" fontId="9" fillId="0" borderId="1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center" wrapText="1"/>
    </xf>
    <xf numFmtId="4" fontId="25" fillId="0" borderId="12" xfId="0" applyNumberFormat="1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2" fontId="25" fillId="0" borderId="26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2" xfId="0" applyFont="1" applyFill="1" applyBorder="1" applyAlignment="1">
      <alignment horizontal="center" vertical="center"/>
    </xf>
    <xf numFmtId="14" fontId="21" fillId="0" borderId="0" xfId="0" applyNumberFormat="1" applyFont="1" applyFill="1"/>
    <xf numFmtId="0" fontId="21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wrapText="1"/>
    </xf>
    <xf numFmtId="49" fontId="24" fillId="0" borderId="18" xfId="0" applyNumberFormat="1" applyFont="1" applyFill="1" applyBorder="1" applyAlignment="1">
      <alignment horizontal="left" vertical="top" wrapText="1"/>
    </xf>
    <xf numFmtId="4" fontId="24" fillId="0" borderId="18" xfId="0" applyNumberFormat="1" applyFont="1" applyFill="1" applyBorder="1" applyAlignment="1">
      <alignment horizontal="right" vertical="top" wrapText="1"/>
    </xf>
    <xf numFmtId="4" fontId="18" fillId="0" borderId="18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 wrapText="1"/>
    </xf>
    <xf numFmtId="4" fontId="11" fillId="4" borderId="4" xfId="4" applyNumberFormat="1" applyFont="1" applyFill="1" applyBorder="1" applyAlignment="1">
      <alignment horizontal="center" vertical="center" wrapText="1"/>
    </xf>
    <xf numFmtId="14" fontId="11" fillId="4" borderId="1" xfId="4" applyNumberFormat="1" applyFont="1" applyFill="1" applyBorder="1" applyAlignment="1">
      <alignment horizontal="center" vertical="center" wrapText="1"/>
    </xf>
    <xf numFmtId="0" fontId="11" fillId="4" borderId="3" xfId="4" applyFont="1" applyFill="1" applyBorder="1" applyAlignment="1">
      <alignment horizontal="center" vertical="center" wrapText="1"/>
    </xf>
    <xf numFmtId="0" fontId="11" fillId="4" borderId="2" xfId="4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12" fillId="0" borderId="13" xfId="0" applyFont="1" applyFill="1" applyBorder="1" applyAlignment="1">
      <alignment wrapText="1"/>
    </xf>
    <xf numFmtId="0" fontId="21" fillId="0" borderId="1" xfId="0" applyFont="1" applyFill="1" applyBorder="1" applyAlignment="1"/>
    <xf numFmtId="0" fontId="12" fillId="0" borderId="4" xfId="0" applyFont="1" applyFill="1" applyBorder="1"/>
    <xf numFmtId="0" fontId="12" fillId="0" borderId="0" xfId="0" applyFont="1" applyFill="1" applyBorder="1"/>
    <xf numFmtId="0" fontId="11" fillId="3" borderId="3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12" fillId="3" borderId="1" xfId="0" applyFont="1" applyFill="1" applyBorder="1"/>
    <xf numFmtId="0" fontId="12" fillId="0" borderId="22" xfId="0" applyFont="1" applyFill="1" applyBorder="1" applyAlignment="1">
      <alignment wrapText="1"/>
    </xf>
    <xf numFmtId="0" fontId="12" fillId="0" borderId="2" xfId="0" applyFont="1" applyFill="1" applyBorder="1"/>
    <xf numFmtId="0" fontId="11" fillId="3" borderId="2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6" fillId="0" borderId="0" xfId="0" applyFont="1" applyFill="1" applyAlignment="1">
      <alignment horizontal="center" vertical="center" wrapText="1"/>
    </xf>
    <xf numFmtId="4" fontId="26" fillId="0" borderId="0" xfId="0" applyNumberFormat="1" applyFont="1" applyFill="1" applyAlignment="1">
      <alignment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wrapText="1"/>
    </xf>
    <xf numFmtId="0" fontId="11" fillId="0" borderId="0" xfId="0" applyFont="1"/>
    <xf numFmtId="2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</cellXfs>
  <cellStyles count="8">
    <cellStyle name="Excel Built-in Normal" xfId="1"/>
    <cellStyle name="Excel Built-in Normal 2" xfId="2"/>
    <cellStyle name="Excel Built-in Normal 3" xfId="3"/>
    <cellStyle name="Обычный" xfId="0" builtinId="0"/>
    <cellStyle name="Обычный 2" xfId="4"/>
    <cellStyle name="Обычный 3" xfId="5"/>
    <cellStyle name="Обычный 4" xfId="6"/>
    <cellStyle name="Обычный 4 2" xfId="7"/>
  </cellStyles>
  <dxfs count="41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2" defaultTableStyle="TableStyleMedium9" defaultPivotStyle="PivotStyleLight16">
    <tableStyle name="Стиль таблицы 1" pivot="0" count="1">
      <tableStyleElement type="firstRowStripe" dxfId="40"/>
    </tableStyle>
    <tableStyle name="Стиль таблицы 2" pivot="0" count="1">
      <tableStyleElement type="headerRow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арбушева Евгения" id="{38BA317F-78D9-4701-A68F-0B33B60AC646}" userId="fac235677b358a43" providerId="Windows Live"/>
</personList>
</file>

<file path=xl/tables/table1.xml><?xml version="1.0" encoding="utf-8"?>
<table xmlns="http://schemas.openxmlformats.org/spreadsheetml/2006/main" id="3" name="Таблица3" displayName="Таблица3" ref="A3:A6" totalsRowShown="0" headerRowDxfId="4" headerRowBorderDxfId="3" tableBorderDxfId="2" totalsRowBorderDxfId="1">
  <autoFilter ref="A3:A6"/>
  <tableColumns count="1">
    <tableColumn id="1" name="Администрация/Казна/Благоустройство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C3:C9" totalsRowShown="0">
  <autoFilter ref="C3:C9"/>
  <tableColumns count="1">
    <tableColumn id="1" name="Категория недвиджимого имущества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F3:F9" totalsRowShown="0">
  <autoFilter ref="F3:F9"/>
  <tableColumns count="1">
    <tableColumn id="1" name="категория движимого имущества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3-04-25T19:37:38.27" personId="{38BA317F-78D9-4701-A68F-0B33B60AC646}" id="{09A4A884-5FD4-4A20-BF3E-D2C32672EFBD}">
    <text>Уточнить назначение оборудования</text>
  </threadedComment>
  <threadedComment ref="E35" dT="2023-04-25T20:46:37.19" personId="{38BA317F-78D9-4701-A68F-0B33B60AC646}" id="{321B82B1-24DB-4AA8-88C0-1D440765CF98}">
    <text>Уточнить категорию имущества</text>
  </threadedComment>
  <threadedComment ref="E36" dT="2023-04-25T20:48:05.34" personId="{38BA317F-78D9-4701-A68F-0B33B60AC646}" id="{4402E9AB-99D2-46B9-BC69-64C49921BEED}">
    <text>Перепроверить категорию имущества, возможно стоит отнести к "машинам и оборудованию"</text>
  </threadedComment>
  <threadedComment ref="E114" dT="2023-04-25T19:31:03.15" personId="{38BA317F-78D9-4701-A68F-0B33B60AC646}" id="{EF9E26CB-CBBF-473C-B4B6-5A00205D5BB2}">
    <text>Уточнить значение</text>
  </threadedComment>
  <threadedComment ref="E260" dT="2023-04-25T18:46:22.82" personId="{38BA317F-78D9-4701-A68F-0B33B60AC646}" id="{5562285A-5646-428C-8EC4-D3097464C80D}">
    <text>Уточнить адрес</text>
  </threadedComment>
  <threadedComment ref="E298" dT="2023-04-25T18:48:59.88" personId="{38BA317F-78D9-4701-A68F-0B33B60AC646}" id="{9741F866-99D0-4D45-90D8-B0759E450E89}">
    <text>Уточнить адрес</text>
  </threadedComment>
  <threadedComment ref="E302" dT="2023-04-25T18:52:24.26" personId="{38BA317F-78D9-4701-A68F-0B33B60AC646}" id="{E7DCA58B-C1DC-43C6-93C6-80A182B523AC}">
    <text>Уточнить адрес</text>
  </threadedComment>
  <threadedComment ref="E303" dT="2023-04-25T18:52:50.25" personId="{38BA317F-78D9-4701-A68F-0B33B60AC646}" id="{15AD96BC-662F-474C-AB96-4E1BC25D4D96}">
    <text>Уточнить адрес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58"/>
  <sheetViews>
    <sheetView tabSelected="1" zoomScale="60" zoomScaleNormal="60" workbookViewId="0">
      <pane ySplit="4" topLeftCell="A11" activePane="bottomLeft" state="frozen"/>
      <selection pane="bottomLeft" activeCell="O6" sqref="O6"/>
    </sheetView>
  </sheetViews>
  <sheetFormatPr defaultColWidth="8.85546875" defaultRowHeight="12.75" x14ac:dyDescent="0.2"/>
  <cols>
    <col min="1" max="1" width="12.42578125" style="18" customWidth="1"/>
    <col min="2" max="2" width="25.7109375" style="18" customWidth="1"/>
    <col min="3" max="3" width="54" style="18" customWidth="1"/>
    <col min="4" max="4" width="20.85546875" style="31" customWidth="1"/>
    <col min="5" max="5" width="22.28515625" style="31" customWidth="1"/>
    <col min="6" max="6" width="19.5703125" style="60" customWidth="1"/>
    <col min="7" max="7" width="19" style="60" customWidth="1"/>
    <col min="8" max="8" width="15.28515625" style="18" customWidth="1"/>
    <col min="9" max="9" width="22.28515625" style="18" customWidth="1"/>
    <col min="10" max="10" width="18.140625" style="18" customWidth="1"/>
    <col min="11" max="11" width="19.7109375" style="18" customWidth="1"/>
    <col min="12" max="16384" width="8.85546875" style="18"/>
  </cols>
  <sheetData>
    <row r="1" spans="1:11" s="114" customFormat="1" ht="30.75" customHeight="1" x14ac:dyDescent="0.3">
      <c r="A1" s="117" t="s">
        <v>672</v>
      </c>
      <c r="B1" s="118"/>
      <c r="C1" s="118"/>
      <c r="D1" s="115"/>
      <c r="E1" s="115"/>
      <c r="F1" s="116"/>
      <c r="G1" s="116"/>
    </row>
    <row r="3" spans="1:11" ht="27.75" customHeight="1" x14ac:dyDescent="0.2">
      <c r="A3" s="16"/>
      <c r="B3" s="16"/>
      <c r="C3" s="16"/>
      <c r="D3" s="16"/>
      <c r="E3" s="17"/>
      <c r="F3" s="120" t="s">
        <v>928</v>
      </c>
      <c r="G3" s="121"/>
      <c r="H3" s="121"/>
      <c r="I3" s="121"/>
      <c r="J3" s="121"/>
      <c r="K3" s="121"/>
    </row>
    <row r="4" spans="1:11" s="20" customFormat="1" ht="173.25" x14ac:dyDescent="0.25">
      <c r="A4" s="95" t="s">
        <v>136</v>
      </c>
      <c r="B4" s="95" t="s">
        <v>127</v>
      </c>
      <c r="C4" s="95" t="s">
        <v>6</v>
      </c>
      <c r="D4" s="95" t="s">
        <v>7</v>
      </c>
      <c r="E4" s="96" t="s">
        <v>134</v>
      </c>
      <c r="F4" s="97" t="s">
        <v>11</v>
      </c>
      <c r="G4" s="97" t="s">
        <v>710</v>
      </c>
      <c r="H4" s="93" t="s">
        <v>789</v>
      </c>
      <c r="I4" s="91" t="s">
        <v>790</v>
      </c>
      <c r="J4" s="91" t="s">
        <v>788</v>
      </c>
      <c r="K4" s="91" t="s">
        <v>13</v>
      </c>
    </row>
    <row r="5" spans="1:11" s="11" customFormat="1" ht="31.5" x14ac:dyDescent="0.25">
      <c r="A5" s="21">
        <f t="shared" ref="A5:A68" si="0">ROW()-ROW($A$4)</f>
        <v>1</v>
      </c>
      <c r="B5" s="8" t="s">
        <v>15</v>
      </c>
      <c r="C5" s="9" t="s">
        <v>16</v>
      </c>
      <c r="D5" s="8"/>
      <c r="E5" s="8">
        <v>3.25</v>
      </c>
      <c r="F5" s="58">
        <v>4289</v>
      </c>
      <c r="G5" s="58"/>
      <c r="H5" s="8" t="s">
        <v>125</v>
      </c>
      <c r="I5" s="8" t="s">
        <v>126</v>
      </c>
      <c r="J5" s="8" t="s">
        <v>14</v>
      </c>
      <c r="K5" s="8"/>
    </row>
    <row r="6" spans="1:11" s="11" customFormat="1" ht="31.5" x14ac:dyDescent="0.25">
      <c r="A6" s="21">
        <f t="shared" si="0"/>
        <v>2</v>
      </c>
      <c r="B6" s="8" t="s">
        <v>15</v>
      </c>
      <c r="C6" s="9" t="s">
        <v>17</v>
      </c>
      <c r="D6" s="8"/>
      <c r="E6" s="8">
        <v>1.3</v>
      </c>
      <c r="F6" s="58">
        <v>1257</v>
      </c>
      <c r="G6" s="58"/>
      <c r="H6" s="10">
        <v>41408</v>
      </c>
      <c r="I6" s="8"/>
      <c r="J6" s="8" t="s">
        <v>14</v>
      </c>
      <c r="K6" s="8"/>
    </row>
    <row r="7" spans="1:11" s="11" customFormat="1" ht="31.5" x14ac:dyDescent="0.25">
      <c r="A7" s="21">
        <f t="shared" si="0"/>
        <v>3</v>
      </c>
      <c r="B7" s="8" t="s">
        <v>15</v>
      </c>
      <c r="C7" s="9" t="s">
        <v>18</v>
      </c>
      <c r="D7" s="8"/>
      <c r="E7" s="8">
        <v>0.95</v>
      </c>
      <c r="F7" s="58">
        <v>3122</v>
      </c>
      <c r="G7" s="58"/>
      <c r="H7" s="8"/>
      <c r="I7" s="8"/>
      <c r="J7" s="8" t="s">
        <v>14</v>
      </c>
      <c r="K7" s="8"/>
    </row>
    <row r="8" spans="1:11" s="11" customFormat="1" ht="31.5" x14ac:dyDescent="0.25">
      <c r="A8" s="21">
        <f t="shared" si="0"/>
        <v>4</v>
      </c>
      <c r="B8" s="8" t="s">
        <v>15</v>
      </c>
      <c r="C8" s="9" t="s">
        <v>19</v>
      </c>
      <c r="D8" s="8"/>
      <c r="E8" s="8">
        <v>1.3</v>
      </c>
      <c r="F8" s="58">
        <v>2507</v>
      </c>
      <c r="G8" s="58"/>
      <c r="H8" s="8"/>
      <c r="I8" s="8"/>
      <c r="J8" s="8" t="s">
        <v>14</v>
      </c>
      <c r="K8" s="8"/>
    </row>
    <row r="9" spans="1:11" s="11" customFormat="1" ht="31.5" x14ac:dyDescent="0.25">
      <c r="A9" s="21">
        <f t="shared" si="0"/>
        <v>5</v>
      </c>
      <c r="B9" s="8" t="s">
        <v>15</v>
      </c>
      <c r="C9" s="9" t="s">
        <v>20</v>
      </c>
      <c r="D9" s="8"/>
      <c r="E9" s="8">
        <v>1.85</v>
      </c>
      <c r="F9" s="58">
        <v>2323</v>
      </c>
      <c r="G9" s="58"/>
      <c r="H9" s="8"/>
      <c r="I9" s="8"/>
      <c r="J9" s="8" t="s">
        <v>14</v>
      </c>
      <c r="K9" s="8"/>
    </row>
    <row r="10" spans="1:11" s="11" customFormat="1" ht="31.5" x14ac:dyDescent="0.25">
      <c r="A10" s="21">
        <f t="shared" si="0"/>
        <v>6</v>
      </c>
      <c r="B10" s="8" t="s">
        <v>15</v>
      </c>
      <c r="C10" s="9" t="s">
        <v>21</v>
      </c>
      <c r="D10" s="8"/>
      <c r="E10" s="8">
        <v>0.75</v>
      </c>
      <c r="F10" s="58">
        <v>0</v>
      </c>
      <c r="G10" s="58"/>
      <c r="H10" s="8"/>
      <c r="I10" s="8"/>
      <c r="J10" s="8" t="s">
        <v>14</v>
      </c>
      <c r="K10" s="8"/>
    </row>
    <row r="11" spans="1:11" s="11" customFormat="1" ht="31.5" x14ac:dyDescent="0.25">
      <c r="A11" s="21">
        <f t="shared" si="0"/>
        <v>7</v>
      </c>
      <c r="B11" s="8" t="s">
        <v>15</v>
      </c>
      <c r="C11" s="9" t="s">
        <v>22</v>
      </c>
      <c r="D11" s="8"/>
      <c r="E11" s="8">
        <v>0.97499999999999998</v>
      </c>
      <c r="F11" s="58">
        <v>1538</v>
      </c>
      <c r="G11" s="58"/>
      <c r="H11" s="8"/>
      <c r="I11" s="8"/>
      <c r="J11" s="8" t="s">
        <v>14</v>
      </c>
      <c r="K11" s="8"/>
    </row>
    <row r="12" spans="1:11" s="11" customFormat="1" ht="31.5" x14ac:dyDescent="0.25">
      <c r="A12" s="21">
        <f t="shared" si="0"/>
        <v>8</v>
      </c>
      <c r="B12" s="8" t="s">
        <v>15</v>
      </c>
      <c r="C12" s="9" t="s">
        <v>23</v>
      </c>
      <c r="D12" s="8"/>
      <c r="E12" s="22">
        <v>2</v>
      </c>
      <c r="F12" s="58">
        <v>394</v>
      </c>
      <c r="G12" s="58"/>
      <c r="H12" s="8"/>
      <c r="I12" s="8"/>
      <c r="J12" s="8" t="s">
        <v>14</v>
      </c>
      <c r="K12" s="8"/>
    </row>
    <row r="13" spans="1:11" s="11" customFormat="1" ht="31.5" x14ac:dyDescent="0.25">
      <c r="A13" s="21">
        <f t="shared" si="0"/>
        <v>9</v>
      </c>
      <c r="B13" s="8" t="s">
        <v>15</v>
      </c>
      <c r="C13" s="9" t="s">
        <v>24</v>
      </c>
      <c r="D13" s="8"/>
      <c r="E13" s="8">
        <v>1.25</v>
      </c>
      <c r="F13" s="58">
        <v>890</v>
      </c>
      <c r="G13" s="58"/>
      <c r="H13" s="8"/>
      <c r="I13" s="8"/>
      <c r="J13" s="8" t="s">
        <v>14</v>
      </c>
      <c r="K13" s="8"/>
    </row>
    <row r="14" spans="1:11" s="11" customFormat="1" ht="31.5" x14ac:dyDescent="0.25">
      <c r="A14" s="21">
        <f t="shared" si="0"/>
        <v>10</v>
      </c>
      <c r="B14" s="8" t="s">
        <v>15</v>
      </c>
      <c r="C14" s="9" t="s">
        <v>25</v>
      </c>
      <c r="D14" s="8"/>
      <c r="E14" s="8">
        <v>0.4</v>
      </c>
      <c r="F14" s="58"/>
      <c r="G14" s="58"/>
      <c r="H14" s="8"/>
      <c r="I14" s="8"/>
      <c r="J14" s="8" t="s">
        <v>14</v>
      </c>
      <c r="K14" s="8"/>
    </row>
    <row r="15" spans="1:11" s="11" customFormat="1" ht="31.5" x14ac:dyDescent="0.25">
      <c r="A15" s="21">
        <f t="shared" si="0"/>
        <v>11</v>
      </c>
      <c r="B15" s="8" t="s">
        <v>15</v>
      </c>
      <c r="C15" s="9" t="s">
        <v>26</v>
      </c>
      <c r="D15" s="8"/>
      <c r="E15" s="8">
        <v>0.85</v>
      </c>
      <c r="F15" s="58"/>
      <c r="G15" s="58"/>
      <c r="H15" s="8"/>
      <c r="I15" s="8"/>
      <c r="J15" s="8" t="s">
        <v>14</v>
      </c>
      <c r="K15" s="8"/>
    </row>
    <row r="16" spans="1:11" s="11" customFormat="1" ht="31.5" x14ac:dyDescent="0.25">
      <c r="A16" s="21">
        <f t="shared" si="0"/>
        <v>12</v>
      </c>
      <c r="B16" s="8" t="s">
        <v>15</v>
      </c>
      <c r="C16" s="9" t="s">
        <v>27</v>
      </c>
      <c r="D16" s="8"/>
      <c r="E16" s="8">
        <v>0.43</v>
      </c>
      <c r="F16" s="58"/>
      <c r="G16" s="58"/>
      <c r="H16" s="8"/>
      <c r="I16" s="8"/>
      <c r="J16" s="8" t="s">
        <v>14</v>
      </c>
      <c r="K16" s="8"/>
    </row>
    <row r="17" spans="1:11" s="11" customFormat="1" ht="31.5" x14ac:dyDescent="0.25">
      <c r="A17" s="21">
        <f t="shared" si="0"/>
        <v>13</v>
      </c>
      <c r="B17" s="8" t="s">
        <v>15</v>
      </c>
      <c r="C17" s="9" t="s">
        <v>28</v>
      </c>
      <c r="D17" s="8"/>
      <c r="E17" s="8">
        <v>0.25</v>
      </c>
      <c r="F17" s="58"/>
      <c r="G17" s="58"/>
      <c r="H17" s="8"/>
      <c r="I17" s="8"/>
      <c r="J17" s="8" t="s">
        <v>14</v>
      </c>
      <c r="K17" s="8"/>
    </row>
    <row r="18" spans="1:11" s="11" customFormat="1" ht="31.5" x14ac:dyDescent="0.25">
      <c r="A18" s="21">
        <f t="shared" si="0"/>
        <v>14</v>
      </c>
      <c r="B18" s="8" t="s">
        <v>15</v>
      </c>
      <c r="C18" s="9" t="s">
        <v>29</v>
      </c>
      <c r="D18" s="8"/>
      <c r="E18" s="8">
        <v>0.85</v>
      </c>
      <c r="F18" s="58"/>
      <c r="G18" s="58"/>
      <c r="H18" s="8"/>
      <c r="I18" s="8"/>
      <c r="J18" s="8" t="s">
        <v>14</v>
      </c>
      <c r="K18" s="8"/>
    </row>
    <row r="19" spans="1:11" s="11" customFormat="1" ht="31.5" x14ac:dyDescent="0.25">
      <c r="A19" s="21">
        <f t="shared" si="0"/>
        <v>15</v>
      </c>
      <c r="B19" s="8" t="s">
        <v>15</v>
      </c>
      <c r="C19" s="9" t="s">
        <v>30</v>
      </c>
      <c r="D19" s="8"/>
      <c r="E19" s="8">
        <v>1.2</v>
      </c>
      <c r="F19" s="58"/>
      <c r="G19" s="58"/>
      <c r="H19" s="8"/>
      <c r="I19" s="8"/>
      <c r="J19" s="8" t="s">
        <v>14</v>
      </c>
      <c r="K19" s="8"/>
    </row>
    <row r="20" spans="1:11" s="11" customFormat="1" ht="31.5" x14ac:dyDescent="0.25">
      <c r="A20" s="21">
        <f t="shared" si="0"/>
        <v>16</v>
      </c>
      <c r="B20" s="8" t="s">
        <v>15</v>
      </c>
      <c r="C20" s="9" t="s">
        <v>31</v>
      </c>
      <c r="D20" s="8"/>
      <c r="E20" s="8">
        <v>0.35</v>
      </c>
      <c r="F20" s="58"/>
      <c r="G20" s="58"/>
      <c r="H20" s="8"/>
      <c r="I20" s="8"/>
      <c r="J20" s="8" t="s">
        <v>14</v>
      </c>
      <c r="K20" s="8"/>
    </row>
    <row r="21" spans="1:11" s="11" customFormat="1" ht="31.5" x14ac:dyDescent="0.25">
      <c r="A21" s="21">
        <f t="shared" si="0"/>
        <v>17</v>
      </c>
      <c r="B21" s="8" t="s">
        <v>15</v>
      </c>
      <c r="C21" s="9" t="s">
        <v>32</v>
      </c>
      <c r="D21" s="8"/>
      <c r="E21" s="8">
        <v>0.67500000000000004</v>
      </c>
      <c r="F21" s="58"/>
      <c r="G21" s="58"/>
      <c r="H21" s="8"/>
      <c r="I21" s="8"/>
      <c r="J21" s="8" t="s">
        <v>14</v>
      </c>
      <c r="K21" s="8"/>
    </row>
    <row r="22" spans="1:11" s="11" customFormat="1" ht="31.5" x14ac:dyDescent="0.25">
      <c r="A22" s="21">
        <f t="shared" si="0"/>
        <v>18</v>
      </c>
      <c r="B22" s="8" t="s">
        <v>15</v>
      </c>
      <c r="C22" s="9" t="s">
        <v>33</v>
      </c>
      <c r="D22" s="8"/>
      <c r="E22" s="8">
        <v>0.125</v>
      </c>
      <c r="F22" s="58"/>
      <c r="G22" s="58"/>
      <c r="H22" s="8"/>
      <c r="I22" s="8"/>
      <c r="J22" s="8" t="s">
        <v>14</v>
      </c>
      <c r="K22" s="8"/>
    </row>
    <row r="23" spans="1:11" s="11" customFormat="1" ht="31.5" x14ac:dyDescent="0.25">
      <c r="A23" s="21">
        <f t="shared" si="0"/>
        <v>19</v>
      </c>
      <c r="B23" s="8" t="s">
        <v>15</v>
      </c>
      <c r="C23" s="9" t="s">
        <v>34</v>
      </c>
      <c r="D23" s="8"/>
      <c r="E23" s="8">
        <v>0.2</v>
      </c>
      <c r="F23" s="58"/>
      <c r="G23" s="58"/>
      <c r="H23" s="8"/>
      <c r="I23" s="8"/>
      <c r="J23" s="8" t="s">
        <v>14</v>
      </c>
      <c r="K23" s="8"/>
    </row>
    <row r="24" spans="1:11" s="11" customFormat="1" ht="31.5" x14ac:dyDescent="0.25">
      <c r="A24" s="21">
        <f t="shared" si="0"/>
        <v>20</v>
      </c>
      <c r="B24" s="8" t="s">
        <v>15</v>
      </c>
      <c r="C24" s="9" t="s">
        <v>35</v>
      </c>
      <c r="D24" s="8"/>
      <c r="E24" s="8">
        <v>1.75</v>
      </c>
      <c r="F24" s="58"/>
      <c r="G24" s="58"/>
      <c r="H24" s="8"/>
      <c r="I24" s="8"/>
      <c r="J24" s="8" t="s">
        <v>14</v>
      </c>
      <c r="K24" s="8"/>
    </row>
    <row r="25" spans="1:11" s="11" customFormat="1" ht="31.5" x14ac:dyDescent="0.25">
      <c r="A25" s="21">
        <f t="shared" si="0"/>
        <v>21</v>
      </c>
      <c r="B25" s="8" t="s">
        <v>15</v>
      </c>
      <c r="C25" s="9" t="s">
        <v>36</v>
      </c>
      <c r="D25" s="8"/>
      <c r="E25" s="8">
        <v>0.35</v>
      </c>
      <c r="F25" s="58"/>
      <c r="G25" s="58"/>
      <c r="H25" s="8"/>
      <c r="I25" s="8"/>
      <c r="J25" s="8" t="s">
        <v>14</v>
      </c>
      <c r="K25" s="8"/>
    </row>
    <row r="26" spans="1:11" s="11" customFormat="1" ht="31.5" x14ac:dyDescent="0.25">
      <c r="A26" s="21">
        <f t="shared" si="0"/>
        <v>22</v>
      </c>
      <c r="B26" s="8" t="s">
        <v>15</v>
      </c>
      <c r="C26" s="9" t="s">
        <v>37</v>
      </c>
      <c r="D26" s="8"/>
      <c r="E26" s="8">
        <v>0.2</v>
      </c>
      <c r="F26" s="58"/>
      <c r="G26" s="58"/>
      <c r="H26" s="8"/>
      <c r="I26" s="8"/>
      <c r="J26" s="8" t="s">
        <v>14</v>
      </c>
      <c r="K26" s="8"/>
    </row>
    <row r="27" spans="1:11" s="11" customFormat="1" ht="31.5" x14ac:dyDescent="0.25">
      <c r="A27" s="21">
        <f t="shared" si="0"/>
        <v>23</v>
      </c>
      <c r="B27" s="8" t="s">
        <v>15</v>
      </c>
      <c r="C27" s="9" t="s">
        <v>38</v>
      </c>
      <c r="D27" s="8"/>
      <c r="E27" s="8">
        <v>0.25</v>
      </c>
      <c r="F27" s="58"/>
      <c r="G27" s="58"/>
      <c r="H27" s="8"/>
      <c r="I27" s="8"/>
      <c r="J27" s="8" t="s">
        <v>14</v>
      </c>
      <c r="K27" s="8"/>
    </row>
    <row r="28" spans="1:11" s="11" customFormat="1" ht="31.5" x14ac:dyDescent="0.25">
      <c r="A28" s="21">
        <f t="shared" si="0"/>
        <v>24</v>
      </c>
      <c r="B28" s="8" t="s">
        <v>15</v>
      </c>
      <c r="C28" s="9" t="s">
        <v>39</v>
      </c>
      <c r="D28" s="8"/>
      <c r="E28" s="8">
        <v>0.55000000000000004</v>
      </c>
      <c r="F28" s="58"/>
      <c r="G28" s="58"/>
      <c r="H28" s="8"/>
      <c r="I28" s="8"/>
      <c r="J28" s="8" t="s">
        <v>14</v>
      </c>
      <c r="K28" s="8"/>
    </row>
    <row r="29" spans="1:11" s="11" customFormat="1" ht="31.5" x14ac:dyDescent="0.25">
      <c r="A29" s="21">
        <f t="shared" si="0"/>
        <v>25</v>
      </c>
      <c r="B29" s="8" t="s">
        <v>15</v>
      </c>
      <c r="C29" s="9" t="s">
        <v>40</v>
      </c>
      <c r="D29" s="8"/>
      <c r="E29" s="8">
        <v>0.2</v>
      </c>
      <c r="F29" s="58"/>
      <c r="G29" s="58"/>
      <c r="H29" s="8"/>
      <c r="I29" s="8"/>
      <c r="J29" s="8" t="s">
        <v>14</v>
      </c>
      <c r="K29" s="8"/>
    </row>
    <row r="30" spans="1:11" s="11" customFormat="1" ht="31.5" x14ac:dyDescent="0.25">
      <c r="A30" s="21">
        <f t="shared" si="0"/>
        <v>26</v>
      </c>
      <c r="B30" s="8" t="s">
        <v>15</v>
      </c>
      <c r="C30" s="9" t="s">
        <v>41</v>
      </c>
      <c r="D30" s="8"/>
      <c r="E30" s="8">
        <v>0.63</v>
      </c>
      <c r="F30" s="58"/>
      <c r="G30" s="58"/>
      <c r="H30" s="8"/>
      <c r="I30" s="8"/>
      <c r="J30" s="8" t="s">
        <v>14</v>
      </c>
      <c r="K30" s="8"/>
    </row>
    <row r="31" spans="1:11" s="11" customFormat="1" ht="31.5" x14ac:dyDescent="0.25">
      <c r="A31" s="21">
        <f t="shared" si="0"/>
        <v>27</v>
      </c>
      <c r="B31" s="8" t="s">
        <v>15</v>
      </c>
      <c r="C31" s="9" t="s">
        <v>42</v>
      </c>
      <c r="D31" s="8"/>
      <c r="E31" s="8">
        <v>0.63</v>
      </c>
      <c r="F31" s="58"/>
      <c r="G31" s="58"/>
      <c r="H31" s="8"/>
      <c r="I31" s="8"/>
      <c r="J31" s="8" t="s">
        <v>14</v>
      </c>
      <c r="K31" s="8"/>
    </row>
    <row r="32" spans="1:11" s="11" customFormat="1" ht="31.5" x14ac:dyDescent="0.25">
      <c r="A32" s="21">
        <f t="shared" si="0"/>
        <v>28</v>
      </c>
      <c r="B32" s="8" t="s">
        <v>15</v>
      </c>
      <c r="C32" s="9" t="s">
        <v>43</v>
      </c>
      <c r="D32" s="8"/>
      <c r="E32" s="8">
        <v>0.42499999999999999</v>
      </c>
      <c r="F32" s="58"/>
      <c r="G32" s="58"/>
      <c r="H32" s="8"/>
      <c r="I32" s="8"/>
      <c r="J32" s="8" t="s">
        <v>14</v>
      </c>
      <c r="K32" s="8"/>
    </row>
    <row r="33" spans="1:11" s="11" customFormat="1" ht="31.5" x14ac:dyDescent="0.25">
      <c r="A33" s="21">
        <f t="shared" si="0"/>
        <v>29</v>
      </c>
      <c r="B33" s="8" t="s">
        <v>15</v>
      </c>
      <c r="C33" s="9" t="s">
        <v>44</v>
      </c>
      <c r="D33" s="8"/>
      <c r="E33" s="12">
        <v>0.35</v>
      </c>
      <c r="F33" s="58"/>
      <c r="G33" s="58"/>
      <c r="H33" s="8"/>
      <c r="I33" s="8"/>
      <c r="J33" s="8" t="s">
        <v>14</v>
      </c>
      <c r="K33" s="8"/>
    </row>
    <row r="34" spans="1:11" s="11" customFormat="1" ht="31.5" x14ac:dyDescent="0.25">
      <c r="A34" s="21">
        <f t="shared" si="0"/>
        <v>30</v>
      </c>
      <c r="B34" s="8" t="s">
        <v>15</v>
      </c>
      <c r="C34" s="9" t="s">
        <v>45</v>
      </c>
      <c r="D34" s="8"/>
      <c r="E34" s="12">
        <v>0.35</v>
      </c>
      <c r="F34" s="58"/>
      <c r="G34" s="58"/>
      <c r="H34" s="8"/>
      <c r="I34" s="8"/>
      <c r="J34" s="8" t="s">
        <v>14</v>
      </c>
      <c r="K34" s="8"/>
    </row>
    <row r="35" spans="1:11" s="11" customFormat="1" ht="31.5" x14ac:dyDescent="0.25">
      <c r="A35" s="21">
        <f t="shared" si="0"/>
        <v>31</v>
      </c>
      <c r="B35" s="8" t="s">
        <v>15</v>
      </c>
      <c r="C35" s="9" t="s">
        <v>46</v>
      </c>
      <c r="D35" s="8"/>
      <c r="E35" s="12">
        <v>0.57499999999999996</v>
      </c>
      <c r="F35" s="58"/>
      <c r="G35" s="58"/>
      <c r="H35" s="8"/>
      <c r="I35" s="8"/>
      <c r="J35" s="8" t="s">
        <v>14</v>
      </c>
      <c r="K35" s="8"/>
    </row>
    <row r="36" spans="1:11" s="11" customFormat="1" ht="31.5" x14ac:dyDescent="0.25">
      <c r="A36" s="21">
        <f t="shared" si="0"/>
        <v>32</v>
      </c>
      <c r="B36" s="8" t="s">
        <v>15</v>
      </c>
      <c r="C36" s="9" t="s">
        <v>47</v>
      </c>
      <c r="D36" s="8"/>
      <c r="E36" s="12">
        <v>1.35</v>
      </c>
      <c r="F36" s="58"/>
      <c r="G36" s="58"/>
      <c r="H36" s="8"/>
      <c r="I36" s="8"/>
      <c r="J36" s="8" t="s">
        <v>14</v>
      </c>
      <c r="K36" s="8"/>
    </row>
    <row r="37" spans="1:11" s="11" customFormat="1" ht="31.5" x14ac:dyDescent="0.25">
      <c r="A37" s="21">
        <f t="shared" si="0"/>
        <v>33</v>
      </c>
      <c r="B37" s="8" t="s">
        <v>15</v>
      </c>
      <c r="C37" s="9" t="s">
        <v>48</v>
      </c>
      <c r="D37" s="8"/>
      <c r="E37" s="12">
        <v>0.72499999999999998</v>
      </c>
      <c r="F37" s="58"/>
      <c r="G37" s="58"/>
      <c r="H37" s="8"/>
      <c r="I37" s="8"/>
      <c r="J37" s="8" t="s">
        <v>14</v>
      </c>
      <c r="K37" s="8"/>
    </row>
    <row r="38" spans="1:11" s="11" customFormat="1" ht="31.5" x14ac:dyDescent="0.25">
      <c r="A38" s="21">
        <f t="shared" si="0"/>
        <v>34</v>
      </c>
      <c r="B38" s="8" t="s">
        <v>15</v>
      </c>
      <c r="C38" s="9" t="s">
        <v>49</v>
      </c>
      <c r="D38" s="8"/>
      <c r="E38" s="12">
        <v>1.55</v>
      </c>
      <c r="F38" s="58"/>
      <c r="G38" s="58"/>
      <c r="H38" s="8"/>
      <c r="I38" s="8"/>
      <c r="J38" s="8" t="s">
        <v>14</v>
      </c>
      <c r="K38" s="8"/>
    </row>
    <row r="39" spans="1:11" s="11" customFormat="1" ht="31.5" x14ac:dyDescent="0.25">
      <c r="A39" s="21">
        <f t="shared" si="0"/>
        <v>35</v>
      </c>
      <c r="B39" s="8" t="s">
        <v>15</v>
      </c>
      <c r="C39" s="9" t="s">
        <v>50</v>
      </c>
      <c r="D39" s="8"/>
      <c r="E39" s="12">
        <v>1.4</v>
      </c>
      <c r="F39" s="58"/>
      <c r="G39" s="58"/>
      <c r="H39" s="8"/>
      <c r="I39" s="8"/>
      <c r="J39" s="8" t="s">
        <v>14</v>
      </c>
      <c r="K39" s="8"/>
    </row>
    <row r="40" spans="1:11" s="11" customFormat="1" ht="31.5" x14ac:dyDescent="0.25">
      <c r="A40" s="21">
        <f t="shared" si="0"/>
        <v>36</v>
      </c>
      <c r="B40" s="8" t="s">
        <v>15</v>
      </c>
      <c r="C40" s="9" t="s">
        <v>51</v>
      </c>
      <c r="D40" s="8"/>
      <c r="E40" s="12">
        <v>0.32500000000000001</v>
      </c>
      <c r="F40" s="58"/>
      <c r="G40" s="58"/>
      <c r="H40" s="8"/>
      <c r="I40" s="8"/>
      <c r="J40" s="8" t="s">
        <v>14</v>
      </c>
      <c r="K40" s="8"/>
    </row>
    <row r="41" spans="1:11" s="11" customFormat="1" ht="31.5" x14ac:dyDescent="0.25">
      <c r="A41" s="21">
        <f t="shared" si="0"/>
        <v>37</v>
      </c>
      <c r="B41" s="8" t="s">
        <v>15</v>
      </c>
      <c r="C41" s="9" t="s">
        <v>52</v>
      </c>
      <c r="D41" s="8"/>
      <c r="E41" s="12">
        <v>0.375</v>
      </c>
      <c r="F41" s="58"/>
      <c r="G41" s="58"/>
      <c r="H41" s="8"/>
      <c r="I41" s="8"/>
      <c r="J41" s="8" t="s">
        <v>14</v>
      </c>
      <c r="K41" s="8"/>
    </row>
    <row r="42" spans="1:11" s="11" customFormat="1" ht="31.5" x14ac:dyDescent="0.25">
      <c r="A42" s="21">
        <f t="shared" si="0"/>
        <v>38</v>
      </c>
      <c r="B42" s="8" t="s">
        <v>15</v>
      </c>
      <c r="C42" s="9" t="s">
        <v>53</v>
      </c>
      <c r="D42" s="8"/>
      <c r="E42" s="12">
        <v>0.42499999999999999</v>
      </c>
      <c r="F42" s="58"/>
      <c r="G42" s="58"/>
      <c r="H42" s="8"/>
      <c r="I42" s="8"/>
      <c r="J42" s="8" t="s">
        <v>14</v>
      </c>
      <c r="K42" s="8"/>
    </row>
    <row r="43" spans="1:11" s="11" customFormat="1" ht="31.5" x14ac:dyDescent="0.25">
      <c r="A43" s="21">
        <f t="shared" si="0"/>
        <v>39</v>
      </c>
      <c r="B43" s="8" t="s">
        <v>15</v>
      </c>
      <c r="C43" s="9" t="s">
        <v>54</v>
      </c>
      <c r="D43" s="8"/>
      <c r="E43" s="12">
        <v>0.4</v>
      </c>
      <c r="F43" s="58"/>
      <c r="G43" s="58"/>
      <c r="H43" s="8"/>
      <c r="I43" s="8"/>
      <c r="J43" s="8" t="s">
        <v>14</v>
      </c>
      <c r="K43" s="8"/>
    </row>
    <row r="44" spans="1:11" s="11" customFormat="1" ht="31.5" x14ac:dyDescent="0.25">
      <c r="A44" s="21">
        <f t="shared" si="0"/>
        <v>40</v>
      </c>
      <c r="B44" s="8" t="s">
        <v>15</v>
      </c>
      <c r="C44" s="9" t="s">
        <v>55</v>
      </c>
      <c r="D44" s="8"/>
      <c r="E44" s="12">
        <v>0.4</v>
      </c>
      <c r="F44" s="58"/>
      <c r="G44" s="58"/>
      <c r="H44" s="8"/>
      <c r="I44" s="8"/>
      <c r="J44" s="8" t="s">
        <v>14</v>
      </c>
      <c r="K44" s="8"/>
    </row>
    <row r="45" spans="1:11" s="11" customFormat="1" ht="31.5" x14ac:dyDescent="0.25">
      <c r="A45" s="21">
        <f t="shared" si="0"/>
        <v>41</v>
      </c>
      <c r="B45" s="8" t="s">
        <v>15</v>
      </c>
      <c r="C45" s="9" t="s">
        <v>56</v>
      </c>
      <c r="D45" s="8"/>
      <c r="E45" s="12">
        <v>0.3</v>
      </c>
      <c r="F45" s="58"/>
      <c r="G45" s="58"/>
      <c r="H45" s="8"/>
      <c r="I45" s="8"/>
      <c r="J45" s="8" t="s">
        <v>14</v>
      </c>
      <c r="K45" s="8"/>
    </row>
    <row r="46" spans="1:11" s="11" customFormat="1" ht="31.5" x14ac:dyDescent="0.25">
      <c r="A46" s="21">
        <f t="shared" si="0"/>
        <v>42</v>
      </c>
      <c r="B46" s="8" t="s">
        <v>15</v>
      </c>
      <c r="C46" s="9" t="s">
        <v>57</v>
      </c>
      <c r="D46" s="8"/>
      <c r="E46" s="12">
        <v>0.35</v>
      </c>
      <c r="F46" s="58"/>
      <c r="G46" s="58"/>
      <c r="H46" s="8"/>
      <c r="I46" s="8"/>
      <c r="J46" s="8" t="s">
        <v>14</v>
      </c>
      <c r="K46" s="8"/>
    </row>
    <row r="47" spans="1:11" s="11" customFormat="1" ht="31.5" x14ac:dyDescent="0.25">
      <c r="A47" s="21">
        <f t="shared" si="0"/>
        <v>43</v>
      </c>
      <c r="B47" s="8" t="s">
        <v>15</v>
      </c>
      <c r="C47" s="9" t="s">
        <v>58</v>
      </c>
      <c r="D47" s="8"/>
      <c r="E47" s="12">
        <v>0.35</v>
      </c>
      <c r="F47" s="58"/>
      <c r="G47" s="58"/>
      <c r="H47" s="8"/>
      <c r="I47" s="8"/>
      <c r="J47" s="8" t="s">
        <v>14</v>
      </c>
      <c r="K47" s="8"/>
    </row>
    <row r="48" spans="1:11" s="11" customFormat="1" ht="31.5" x14ac:dyDescent="0.25">
      <c r="A48" s="21">
        <f t="shared" si="0"/>
        <v>44</v>
      </c>
      <c r="B48" s="8" t="s">
        <v>15</v>
      </c>
      <c r="C48" s="9" t="s">
        <v>59</v>
      </c>
      <c r="D48" s="8"/>
      <c r="E48" s="12">
        <v>0.2</v>
      </c>
      <c r="F48" s="58"/>
      <c r="G48" s="58"/>
      <c r="H48" s="8"/>
      <c r="I48" s="8"/>
      <c r="J48" s="8" t="s">
        <v>14</v>
      </c>
      <c r="K48" s="8"/>
    </row>
    <row r="49" spans="1:11" s="11" customFormat="1" ht="31.5" x14ac:dyDescent="0.25">
      <c r="A49" s="21">
        <f t="shared" si="0"/>
        <v>45</v>
      </c>
      <c r="B49" s="8" t="s">
        <v>15</v>
      </c>
      <c r="C49" s="9" t="s">
        <v>60</v>
      </c>
      <c r="D49" s="8"/>
      <c r="E49" s="12">
        <v>0.77500000000000002</v>
      </c>
      <c r="F49" s="58"/>
      <c r="G49" s="58"/>
      <c r="H49" s="8"/>
      <c r="I49" s="8"/>
      <c r="J49" s="8" t="s">
        <v>14</v>
      </c>
      <c r="K49" s="8"/>
    </row>
    <row r="50" spans="1:11" s="11" customFormat="1" ht="31.5" x14ac:dyDescent="0.25">
      <c r="A50" s="21">
        <f t="shared" si="0"/>
        <v>46</v>
      </c>
      <c r="B50" s="8" t="s">
        <v>15</v>
      </c>
      <c r="C50" s="9" t="s">
        <v>61</v>
      </c>
      <c r="D50" s="8"/>
      <c r="E50" s="12">
        <v>0.375</v>
      </c>
      <c r="F50" s="58"/>
      <c r="G50" s="58"/>
      <c r="H50" s="8"/>
      <c r="I50" s="8"/>
      <c r="J50" s="8" t="s">
        <v>14</v>
      </c>
      <c r="K50" s="8"/>
    </row>
    <row r="51" spans="1:11" s="11" customFormat="1" ht="31.5" x14ac:dyDescent="0.25">
      <c r="A51" s="21">
        <f t="shared" si="0"/>
        <v>47</v>
      </c>
      <c r="B51" s="8" t="s">
        <v>15</v>
      </c>
      <c r="C51" s="9" t="s">
        <v>62</v>
      </c>
      <c r="D51" s="8"/>
      <c r="E51" s="12">
        <v>0.85</v>
      </c>
      <c r="F51" s="58"/>
      <c r="G51" s="58"/>
      <c r="H51" s="8"/>
      <c r="I51" s="8"/>
      <c r="J51" s="8" t="s">
        <v>14</v>
      </c>
      <c r="K51" s="8"/>
    </row>
    <row r="52" spans="1:11" s="11" customFormat="1" ht="31.5" x14ac:dyDescent="0.25">
      <c r="A52" s="21">
        <f t="shared" si="0"/>
        <v>48</v>
      </c>
      <c r="B52" s="8" t="s">
        <v>15</v>
      </c>
      <c r="C52" s="9" t="s">
        <v>63</v>
      </c>
      <c r="D52" s="8"/>
      <c r="E52" s="12">
        <v>0.4</v>
      </c>
      <c r="F52" s="58"/>
      <c r="G52" s="58"/>
      <c r="H52" s="8"/>
      <c r="I52" s="8"/>
      <c r="J52" s="8" t="s">
        <v>14</v>
      </c>
      <c r="K52" s="8"/>
    </row>
    <row r="53" spans="1:11" s="11" customFormat="1" ht="31.5" x14ac:dyDescent="0.25">
      <c r="A53" s="21">
        <f t="shared" si="0"/>
        <v>49</v>
      </c>
      <c r="B53" s="8" t="s">
        <v>15</v>
      </c>
      <c r="C53" s="9" t="s">
        <v>64</v>
      </c>
      <c r="D53" s="8"/>
      <c r="E53" s="12">
        <v>0.27500000000000002</v>
      </c>
      <c r="F53" s="58"/>
      <c r="G53" s="58"/>
      <c r="H53" s="8"/>
      <c r="I53" s="8"/>
      <c r="J53" s="8" t="s">
        <v>14</v>
      </c>
      <c r="K53" s="8"/>
    </row>
    <row r="54" spans="1:11" s="11" customFormat="1" ht="31.5" x14ac:dyDescent="0.25">
      <c r="A54" s="21">
        <f t="shared" si="0"/>
        <v>50</v>
      </c>
      <c r="B54" s="8" t="s">
        <v>15</v>
      </c>
      <c r="C54" s="9" t="s">
        <v>65</v>
      </c>
      <c r="D54" s="8"/>
      <c r="E54" s="23">
        <v>1</v>
      </c>
      <c r="F54" s="58"/>
      <c r="G54" s="58"/>
      <c r="H54" s="8"/>
      <c r="I54" s="8"/>
      <c r="J54" s="8" t="s">
        <v>14</v>
      </c>
      <c r="K54" s="8"/>
    </row>
    <row r="55" spans="1:11" s="11" customFormat="1" ht="31.5" x14ac:dyDescent="0.25">
      <c r="A55" s="21">
        <f t="shared" si="0"/>
        <v>51</v>
      </c>
      <c r="B55" s="8" t="s">
        <v>15</v>
      </c>
      <c r="C55" s="9" t="s">
        <v>66</v>
      </c>
      <c r="D55" s="8"/>
      <c r="E55" s="12">
        <v>0.5</v>
      </c>
      <c r="F55" s="58"/>
      <c r="G55" s="58"/>
      <c r="H55" s="8"/>
      <c r="I55" s="8"/>
      <c r="J55" s="8" t="s">
        <v>14</v>
      </c>
      <c r="K55" s="8"/>
    </row>
    <row r="56" spans="1:11" s="11" customFormat="1" ht="31.5" x14ac:dyDescent="0.25">
      <c r="A56" s="21">
        <f t="shared" si="0"/>
        <v>52</v>
      </c>
      <c r="B56" s="8" t="s">
        <v>15</v>
      </c>
      <c r="C56" s="9" t="s">
        <v>67</v>
      </c>
      <c r="D56" s="8"/>
      <c r="E56" s="8">
        <v>0.82499999999999996</v>
      </c>
      <c r="F56" s="58"/>
      <c r="G56" s="58"/>
      <c r="H56" s="8"/>
      <c r="I56" s="8"/>
      <c r="J56" s="8" t="s">
        <v>14</v>
      </c>
      <c r="K56" s="8"/>
    </row>
    <row r="57" spans="1:11" s="11" customFormat="1" ht="31.5" x14ac:dyDescent="0.25">
      <c r="A57" s="21">
        <f t="shared" si="0"/>
        <v>53</v>
      </c>
      <c r="B57" s="8" t="s">
        <v>15</v>
      </c>
      <c r="C57" s="9" t="s">
        <v>68</v>
      </c>
      <c r="D57" s="8"/>
      <c r="E57" s="8">
        <v>0.35</v>
      </c>
      <c r="F57" s="58"/>
      <c r="G57" s="58"/>
      <c r="H57" s="8"/>
      <c r="I57" s="8"/>
      <c r="J57" s="8" t="s">
        <v>14</v>
      </c>
      <c r="K57" s="8"/>
    </row>
    <row r="58" spans="1:11" s="11" customFormat="1" ht="31.5" x14ac:dyDescent="0.25">
      <c r="A58" s="21">
        <f t="shared" si="0"/>
        <v>54</v>
      </c>
      <c r="B58" s="8" t="s">
        <v>15</v>
      </c>
      <c r="C58" s="9" t="s">
        <v>69</v>
      </c>
      <c r="D58" s="8"/>
      <c r="E58" s="22">
        <v>1</v>
      </c>
      <c r="F58" s="58"/>
      <c r="G58" s="58"/>
      <c r="H58" s="8"/>
      <c r="I58" s="8"/>
      <c r="J58" s="8" t="s">
        <v>14</v>
      </c>
      <c r="K58" s="8"/>
    </row>
    <row r="59" spans="1:11" s="11" customFormat="1" ht="31.5" x14ac:dyDescent="0.25">
      <c r="A59" s="21">
        <f t="shared" si="0"/>
        <v>55</v>
      </c>
      <c r="B59" s="8" t="s">
        <v>15</v>
      </c>
      <c r="C59" s="9" t="s">
        <v>70</v>
      </c>
      <c r="D59" s="8"/>
      <c r="E59" s="8">
        <v>0.25</v>
      </c>
      <c r="F59" s="58"/>
      <c r="G59" s="58"/>
      <c r="H59" s="8"/>
      <c r="I59" s="8"/>
      <c r="J59" s="8" t="s">
        <v>14</v>
      </c>
      <c r="K59" s="8"/>
    </row>
    <row r="60" spans="1:11" s="11" customFormat="1" ht="31.5" x14ac:dyDescent="0.25">
      <c r="A60" s="21">
        <f t="shared" si="0"/>
        <v>56</v>
      </c>
      <c r="B60" s="8" t="s">
        <v>15</v>
      </c>
      <c r="C60" s="9" t="s">
        <v>71</v>
      </c>
      <c r="D60" s="8"/>
      <c r="E60" s="8">
        <v>0.15</v>
      </c>
      <c r="F60" s="58"/>
      <c r="G60" s="58"/>
      <c r="H60" s="8"/>
      <c r="I60" s="8"/>
      <c r="J60" s="8" t="s">
        <v>14</v>
      </c>
      <c r="K60" s="8"/>
    </row>
    <row r="61" spans="1:11" s="11" customFormat="1" ht="31.5" x14ac:dyDescent="0.25">
      <c r="A61" s="21">
        <f t="shared" si="0"/>
        <v>57</v>
      </c>
      <c r="B61" s="8" t="s">
        <v>15</v>
      </c>
      <c r="C61" s="9" t="s">
        <v>72</v>
      </c>
      <c r="D61" s="8"/>
      <c r="E61" s="8">
        <v>0.22500000000000001</v>
      </c>
      <c r="F61" s="58"/>
      <c r="G61" s="58"/>
      <c r="H61" s="8"/>
      <c r="I61" s="8"/>
      <c r="J61" s="8" t="s">
        <v>14</v>
      </c>
      <c r="K61" s="8"/>
    </row>
    <row r="62" spans="1:11" s="11" customFormat="1" ht="31.5" x14ac:dyDescent="0.25">
      <c r="A62" s="21">
        <f t="shared" si="0"/>
        <v>58</v>
      </c>
      <c r="B62" s="8" t="s">
        <v>15</v>
      </c>
      <c r="C62" s="9" t="s">
        <v>73</v>
      </c>
      <c r="D62" s="8"/>
      <c r="E62" s="8">
        <v>0.75</v>
      </c>
      <c r="F62" s="58"/>
      <c r="G62" s="58"/>
      <c r="H62" s="8"/>
      <c r="I62" s="8"/>
      <c r="J62" s="8" t="s">
        <v>14</v>
      </c>
      <c r="K62" s="8"/>
    </row>
    <row r="63" spans="1:11" s="11" customFormat="1" ht="31.5" x14ac:dyDescent="0.25">
      <c r="A63" s="21">
        <f t="shared" si="0"/>
        <v>59</v>
      </c>
      <c r="B63" s="8" t="s">
        <v>15</v>
      </c>
      <c r="C63" s="9" t="s">
        <v>74</v>
      </c>
      <c r="D63" s="8"/>
      <c r="E63" s="8">
        <v>1.05</v>
      </c>
      <c r="F63" s="58"/>
      <c r="G63" s="58"/>
      <c r="H63" s="8"/>
      <c r="I63" s="8"/>
      <c r="J63" s="8" t="s">
        <v>14</v>
      </c>
      <c r="K63" s="8"/>
    </row>
    <row r="64" spans="1:11" s="11" customFormat="1" ht="31.5" x14ac:dyDescent="0.25">
      <c r="A64" s="21">
        <f t="shared" si="0"/>
        <v>60</v>
      </c>
      <c r="B64" s="8" t="s">
        <v>15</v>
      </c>
      <c r="C64" s="9" t="s">
        <v>75</v>
      </c>
      <c r="D64" s="8"/>
      <c r="E64" s="8">
        <v>1.55</v>
      </c>
      <c r="F64" s="58"/>
      <c r="G64" s="58"/>
      <c r="H64" s="8"/>
      <c r="I64" s="8"/>
      <c r="J64" s="8" t="s">
        <v>14</v>
      </c>
      <c r="K64" s="8"/>
    </row>
    <row r="65" spans="1:11" s="11" customFormat="1" ht="31.5" x14ac:dyDescent="0.25">
      <c r="A65" s="21">
        <f t="shared" si="0"/>
        <v>61</v>
      </c>
      <c r="B65" s="8" t="s">
        <v>15</v>
      </c>
      <c r="C65" s="9" t="s">
        <v>76</v>
      </c>
      <c r="D65" s="8"/>
      <c r="E65" s="8">
        <v>0.85</v>
      </c>
      <c r="F65" s="58"/>
      <c r="G65" s="58"/>
      <c r="H65" s="8"/>
      <c r="I65" s="8"/>
      <c r="J65" s="8" t="s">
        <v>14</v>
      </c>
      <c r="K65" s="8"/>
    </row>
    <row r="66" spans="1:11" s="11" customFormat="1" ht="31.5" x14ac:dyDescent="0.25">
      <c r="A66" s="21">
        <f t="shared" si="0"/>
        <v>62</v>
      </c>
      <c r="B66" s="8" t="s">
        <v>15</v>
      </c>
      <c r="C66" s="9" t="s">
        <v>77</v>
      </c>
      <c r="D66" s="8"/>
      <c r="E66" s="8">
        <v>1.35</v>
      </c>
      <c r="F66" s="58"/>
      <c r="G66" s="58"/>
      <c r="H66" s="8"/>
      <c r="I66" s="8"/>
      <c r="J66" s="8" t="s">
        <v>14</v>
      </c>
      <c r="K66" s="8"/>
    </row>
    <row r="67" spans="1:11" s="11" customFormat="1" ht="31.5" x14ac:dyDescent="0.25">
      <c r="A67" s="21">
        <f t="shared" si="0"/>
        <v>63</v>
      </c>
      <c r="B67" s="8" t="s">
        <v>15</v>
      </c>
      <c r="C67" s="9" t="s">
        <v>78</v>
      </c>
      <c r="D67" s="8"/>
      <c r="E67" s="8">
        <v>2.25</v>
      </c>
      <c r="F67" s="58"/>
      <c r="G67" s="58"/>
      <c r="H67" s="8"/>
      <c r="I67" s="8"/>
      <c r="J67" s="8" t="s">
        <v>14</v>
      </c>
      <c r="K67" s="8"/>
    </row>
    <row r="68" spans="1:11" s="11" customFormat="1" ht="31.5" x14ac:dyDescent="0.25">
      <c r="A68" s="21">
        <f t="shared" si="0"/>
        <v>64</v>
      </c>
      <c r="B68" s="8" t="s">
        <v>15</v>
      </c>
      <c r="C68" s="9" t="s">
        <v>79</v>
      </c>
      <c r="D68" s="8"/>
      <c r="E68" s="8">
        <v>0.55000000000000004</v>
      </c>
      <c r="F68" s="58"/>
      <c r="G68" s="58"/>
      <c r="H68" s="8"/>
      <c r="I68" s="8"/>
      <c r="J68" s="8" t="s">
        <v>14</v>
      </c>
      <c r="K68" s="8"/>
    </row>
    <row r="69" spans="1:11" s="11" customFormat="1" ht="31.5" x14ac:dyDescent="0.25">
      <c r="A69" s="21">
        <f t="shared" ref="A69:A132" si="1">ROW()-ROW($A$4)</f>
        <v>65</v>
      </c>
      <c r="B69" s="8" t="s">
        <v>15</v>
      </c>
      <c r="C69" s="9" t="s">
        <v>80</v>
      </c>
      <c r="D69" s="8"/>
      <c r="E69" s="8">
        <v>0.65</v>
      </c>
      <c r="F69" s="58"/>
      <c r="G69" s="58"/>
      <c r="H69" s="8"/>
      <c r="I69" s="8"/>
      <c r="J69" s="8" t="s">
        <v>14</v>
      </c>
      <c r="K69" s="8"/>
    </row>
    <row r="70" spans="1:11" s="11" customFormat="1" ht="31.5" x14ac:dyDescent="0.25">
      <c r="A70" s="21">
        <f t="shared" si="1"/>
        <v>66</v>
      </c>
      <c r="B70" s="8" t="s">
        <v>15</v>
      </c>
      <c r="C70" s="9" t="s">
        <v>81</v>
      </c>
      <c r="D70" s="8"/>
      <c r="E70" s="8">
        <v>0.55000000000000004</v>
      </c>
      <c r="F70" s="58"/>
      <c r="G70" s="58"/>
      <c r="H70" s="8"/>
      <c r="I70" s="8"/>
      <c r="J70" s="8" t="s">
        <v>14</v>
      </c>
      <c r="K70" s="8"/>
    </row>
    <row r="71" spans="1:11" s="11" customFormat="1" ht="31.5" x14ac:dyDescent="0.25">
      <c r="A71" s="21">
        <f t="shared" si="1"/>
        <v>67</v>
      </c>
      <c r="B71" s="8" t="s">
        <v>15</v>
      </c>
      <c r="C71" s="9" t="s">
        <v>82</v>
      </c>
      <c r="D71" s="8"/>
      <c r="E71" s="8">
        <v>0.47499999999999998</v>
      </c>
      <c r="F71" s="58"/>
      <c r="G71" s="58"/>
      <c r="H71" s="8"/>
      <c r="I71" s="8"/>
      <c r="J71" s="8" t="s">
        <v>14</v>
      </c>
      <c r="K71" s="8"/>
    </row>
    <row r="72" spans="1:11" s="11" customFormat="1" ht="31.5" x14ac:dyDescent="0.25">
      <c r="A72" s="21">
        <f t="shared" si="1"/>
        <v>68</v>
      </c>
      <c r="B72" s="8" t="s">
        <v>15</v>
      </c>
      <c r="C72" s="9" t="s">
        <v>83</v>
      </c>
      <c r="D72" s="8"/>
      <c r="E72" s="8">
        <v>0.3</v>
      </c>
      <c r="F72" s="58"/>
      <c r="G72" s="58"/>
      <c r="H72" s="8"/>
      <c r="I72" s="8"/>
      <c r="J72" s="8" t="s">
        <v>14</v>
      </c>
      <c r="K72" s="8"/>
    </row>
    <row r="73" spans="1:11" s="11" customFormat="1" ht="31.5" x14ac:dyDescent="0.25">
      <c r="A73" s="21">
        <f t="shared" si="1"/>
        <v>69</v>
      </c>
      <c r="B73" s="8" t="s">
        <v>15</v>
      </c>
      <c r="C73" s="9" t="s">
        <v>84</v>
      </c>
      <c r="D73" s="8"/>
      <c r="E73" s="8">
        <v>0.4</v>
      </c>
      <c r="F73" s="58"/>
      <c r="G73" s="58"/>
      <c r="H73" s="8"/>
      <c r="I73" s="8"/>
      <c r="J73" s="8" t="s">
        <v>14</v>
      </c>
      <c r="K73" s="8"/>
    </row>
    <row r="74" spans="1:11" s="11" customFormat="1" ht="31.5" x14ac:dyDescent="0.25">
      <c r="A74" s="21">
        <f t="shared" si="1"/>
        <v>70</v>
      </c>
      <c r="B74" s="8" t="s">
        <v>15</v>
      </c>
      <c r="C74" s="9" t="s">
        <v>85</v>
      </c>
      <c r="D74" s="8"/>
      <c r="E74" s="8">
        <v>0.5</v>
      </c>
      <c r="F74" s="58"/>
      <c r="G74" s="58"/>
      <c r="H74" s="8"/>
      <c r="I74" s="8"/>
      <c r="J74" s="8" t="s">
        <v>14</v>
      </c>
      <c r="K74" s="8"/>
    </row>
    <row r="75" spans="1:11" s="11" customFormat="1" ht="31.5" x14ac:dyDescent="0.25">
      <c r="A75" s="21">
        <f t="shared" si="1"/>
        <v>71</v>
      </c>
      <c r="B75" s="8" t="s">
        <v>15</v>
      </c>
      <c r="C75" s="9" t="s">
        <v>86</v>
      </c>
      <c r="D75" s="8"/>
      <c r="E75" s="8">
        <v>0.55000000000000004</v>
      </c>
      <c r="F75" s="58"/>
      <c r="G75" s="58"/>
      <c r="H75" s="8"/>
      <c r="I75" s="8"/>
      <c r="J75" s="8" t="s">
        <v>14</v>
      </c>
      <c r="K75" s="8"/>
    </row>
    <row r="76" spans="1:11" s="11" customFormat="1" ht="31.5" x14ac:dyDescent="0.25">
      <c r="A76" s="21">
        <f t="shared" si="1"/>
        <v>72</v>
      </c>
      <c r="B76" s="8" t="s">
        <v>15</v>
      </c>
      <c r="C76" s="9" t="s">
        <v>87</v>
      </c>
      <c r="D76" s="8"/>
      <c r="E76" s="8">
        <v>0.3</v>
      </c>
      <c r="F76" s="58"/>
      <c r="G76" s="58"/>
      <c r="H76" s="8"/>
      <c r="I76" s="8"/>
      <c r="J76" s="8" t="s">
        <v>14</v>
      </c>
      <c r="K76" s="8"/>
    </row>
    <row r="77" spans="1:11" s="11" customFormat="1" ht="31.5" x14ac:dyDescent="0.25">
      <c r="A77" s="21">
        <f t="shared" si="1"/>
        <v>73</v>
      </c>
      <c r="B77" s="8" t="s">
        <v>15</v>
      </c>
      <c r="C77" s="9" t="s">
        <v>88</v>
      </c>
      <c r="D77" s="8"/>
      <c r="E77" s="8">
        <v>0.8</v>
      </c>
      <c r="F77" s="58"/>
      <c r="G77" s="58"/>
      <c r="H77" s="8"/>
      <c r="I77" s="8"/>
      <c r="J77" s="8" t="s">
        <v>14</v>
      </c>
      <c r="K77" s="8"/>
    </row>
    <row r="78" spans="1:11" s="11" customFormat="1" ht="31.5" x14ac:dyDescent="0.25">
      <c r="A78" s="21">
        <f t="shared" si="1"/>
        <v>74</v>
      </c>
      <c r="B78" s="8" t="s">
        <v>15</v>
      </c>
      <c r="C78" s="9" t="s">
        <v>89</v>
      </c>
      <c r="D78" s="8"/>
      <c r="E78" s="8">
        <v>0.8</v>
      </c>
      <c r="F78" s="58"/>
      <c r="G78" s="58"/>
      <c r="H78" s="8"/>
      <c r="I78" s="8"/>
      <c r="J78" s="8" t="s">
        <v>14</v>
      </c>
      <c r="K78" s="8"/>
    </row>
    <row r="79" spans="1:11" s="11" customFormat="1" ht="31.5" x14ac:dyDescent="0.25">
      <c r="A79" s="21">
        <f t="shared" si="1"/>
        <v>75</v>
      </c>
      <c r="B79" s="8" t="s">
        <v>15</v>
      </c>
      <c r="C79" s="9" t="s">
        <v>90</v>
      </c>
      <c r="D79" s="8"/>
      <c r="E79" s="8">
        <v>0.8</v>
      </c>
      <c r="F79" s="58"/>
      <c r="G79" s="58"/>
      <c r="H79" s="8"/>
      <c r="I79" s="8"/>
      <c r="J79" s="8" t="s">
        <v>14</v>
      </c>
      <c r="K79" s="8"/>
    </row>
    <row r="80" spans="1:11" s="11" customFormat="1" ht="31.5" x14ac:dyDescent="0.25">
      <c r="A80" s="21">
        <f t="shared" si="1"/>
        <v>76</v>
      </c>
      <c r="B80" s="8" t="s">
        <v>15</v>
      </c>
      <c r="C80" s="9" t="s">
        <v>91</v>
      </c>
      <c r="D80" s="8"/>
      <c r="E80" s="8">
        <v>2.5</v>
      </c>
      <c r="F80" s="58"/>
      <c r="G80" s="58"/>
      <c r="H80" s="8"/>
      <c r="I80" s="8"/>
      <c r="J80" s="8" t="s">
        <v>14</v>
      </c>
      <c r="K80" s="8"/>
    </row>
    <row r="81" spans="1:11" s="11" customFormat="1" ht="31.5" x14ac:dyDescent="0.25">
      <c r="A81" s="21">
        <f t="shared" si="1"/>
        <v>77</v>
      </c>
      <c r="B81" s="8" t="s">
        <v>15</v>
      </c>
      <c r="C81" s="9" t="s">
        <v>92</v>
      </c>
      <c r="D81" s="8"/>
      <c r="E81" s="8">
        <v>1.0249999999999999</v>
      </c>
      <c r="F81" s="58"/>
      <c r="G81" s="58"/>
      <c r="H81" s="8"/>
      <c r="I81" s="8"/>
      <c r="J81" s="8" t="s">
        <v>14</v>
      </c>
      <c r="K81" s="8"/>
    </row>
    <row r="82" spans="1:11" s="11" customFormat="1" ht="31.5" x14ac:dyDescent="0.25">
      <c r="A82" s="21">
        <f t="shared" si="1"/>
        <v>78</v>
      </c>
      <c r="B82" s="8" t="s">
        <v>15</v>
      </c>
      <c r="C82" s="9" t="s">
        <v>93</v>
      </c>
      <c r="D82" s="8"/>
      <c r="E82" s="22">
        <v>1</v>
      </c>
      <c r="F82" s="58"/>
      <c r="G82" s="58"/>
      <c r="H82" s="8"/>
      <c r="I82" s="8"/>
      <c r="J82" s="8" t="s">
        <v>14</v>
      </c>
      <c r="K82" s="8"/>
    </row>
    <row r="83" spans="1:11" s="11" customFormat="1" ht="31.5" x14ac:dyDescent="0.25">
      <c r="A83" s="21">
        <f t="shared" si="1"/>
        <v>79</v>
      </c>
      <c r="B83" s="8" t="s">
        <v>15</v>
      </c>
      <c r="C83" s="9" t="s">
        <v>94</v>
      </c>
      <c r="D83" s="8"/>
      <c r="E83" s="22">
        <v>1</v>
      </c>
      <c r="F83" s="58"/>
      <c r="G83" s="58"/>
      <c r="H83" s="8"/>
      <c r="I83" s="8"/>
      <c r="J83" s="8" t="s">
        <v>14</v>
      </c>
      <c r="K83" s="8"/>
    </row>
    <row r="84" spans="1:11" s="11" customFormat="1" ht="31.5" x14ac:dyDescent="0.25">
      <c r="A84" s="21">
        <f t="shared" si="1"/>
        <v>80</v>
      </c>
      <c r="B84" s="8" t="s">
        <v>15</v>
      </c>
      <c r="C84" s="9" t="s">
        <v>95</v>
      </c>
      <c r="D84" s="8"/>
      <c r="E84" s="8">
        <v>1.75</v>
      </c>
      <c r="F84" s="58"/>
      <c r="G84" s="58"/>
      <c r="H84" s="8"/>
      <c r="I84" s="8"/>
      <c r="J84" s="8" t="s">
        <v>14</v>
      </c>
      <c r="K84" s="8"/>
    </row>
    <row r="85" spans="1:11" s="11" customFormat="1" ht="31.5" x14ac:dyDescent="0.25">
      <c r="A85" s="21">
        <f t="shared" si="1"/>
        <v>81</v>
      </c>
      <c r="B85" s="8" t="s">
        <v>15</v>
      </c>
      <c r="C85" s="9" t="s">
        <v>96</v>
      </c>
      <c r="D85" s="8"/>
      <c r="E85" s="8">
        <v>0.15</v>
      </c>
      <c r="F85" s="58"/>
      <c r="G85" s="58"/>
      <c r="H85" s="8"/>
      <c r="I85" s="8"/>
      <c r="J85" s="8" t="s">
        <v>14</v>
      </c>
      <c r="K85" s="8"/>
    </row>
    <row r="86" spans="1:11" s="11" customFormat="1" ht="31.5" x14ac:dyDescent="0.25">
      <c r="A86" s="21">
        <f t="shared" si="1"/>
        <v>82</v>
      </c>
      <c r="B86" s="8" t="s">
        <v>15</v>
      </c>
      <c r="C86" s="9" t="s">
        <v>97</v>
      </c>
      <c r="D86" s="8"/>
      <c r="E86" s="8">
        <v>0.35</v>
      </c>
      <c r="F86" s="58"/>
      <c r="G86" s="58"/>
      <c r="H86" s="8"/>
      <c r="I86" s="8"/>
      <c r="J86" s="8" t="s">
        <v>14</v>
      </c>
      <c r="K86" s="8"/>
    </row>
    <row r="87" spans="1:11" s="11" customFormat="1" ht="31.5" x14ac:dyDescent="0.25">
      <c r="A87" s="21">
        <f t="shared" si="1"/>
        <v>83</v>
      </c>
      <c r="B87" s="8" t="s">
        <v>15</v>
      </c>
      <c r="C87" s="24" t="s">
        <v>706</v>
      </c>
      <c r="D87" s="8"/>
      <c r="E87" s="8">
        <v>2.8250000000000002</v>
      </c>
      <c r="F87" s="58"/>
      <c r="G87" s="58"/>
      <c r="H87" s="8"/>
      <c r="I87" s="8"/>
      <c r="J87" s="8" t="s">
        <v>14</v>
      </c>
      <c r="K87" s="8"/>
    </row>
    <row r="88" spans="1:11" s="11" customFormat="1" ht="31.5" x14ac:dyDescent="0.25">
      <c r="A88" s="21">
        <f t="shared" si="1"/>
        <v>84</v>
      </c>
      <c r="B88" s="8" t="s">
        <v>15</v>
      </c>
      <c r="C88" s="24" t="s">
        <v>98</v>
      </c>
      <c r="D88" s="8"/>
      <c r="E88" s="8">
        <v>0.3</v>
      </c>
      <c r="F88" s="58"/>
      <c r="G88" s="58"/>
      <c r="H88" s="8"/>
      <c r="I88" s="8"/>
      <c r="J88" s="8" t="s">
        <v>14</v>
      </c>
      <c r="K88" s="8"/>
    </row>
    <row r="89" spans="1:11" s="11" customFormat="1" ht="31.5" x14ac:dyDescent="0.25">
      <c r="A89" s="21">
        <f t="shared" si="1"/>
        <v>85</v>
      </c>
      <c r="B89" s="8" t="s">
        <v>15</v>
      </c>
      <c r="C89" s="24" t="s">
        <v>99</v>
      </c>
      <c r="D89" s="8"/>
      <c r="E89" s="8">
        <v>1.8</v>
      </c>
      <c r="F89" s="58"/>
      <c r="G89" s="58"/>
      <c r="H89" s="8"/>
      <c r="I89" s="8"/>
      <c r="J89" s="8" t="s">
        <v>14</v>
      </c>
      <c r="K89" s="8"/>
    </row>
    <row r="90" spans="1:11" s="11" customFormat="1" ht="31.5" x14ac:dyDescent="0.25">
      <c r="A90" s="21">
        <f t="shared" si="1"/>
        <v>86</v>
      </c>
      <c r="B90" s="8" t="s">
        <v>15</v>
      </c>
      <c r="C90" s="24" t="s">
        <v>100</v>
      </c>
      <c r="D90" s="8"/>
      <c r="E90" s="22">
        <v>1</v>
      </c>
      <c r="F90" s="58"/>
      <c r="G90" s="58"/>
      <c r="H90" s="8"/>
      <c r="I90" s="8"/>
      <c r="J90" s="8" t="s">
        <v>14</v>
      </c>
      <c r="K90" s="8"/>
    </row>
    <row r="91" spans="1:11" s="11" customFormat="1" ht="31.5" x14ac:dyDescent="0.25">
      <c r="A91" s="21">
        <f t="shared" si="1"/>
        <v>87</v>
      </c>
      <c r="B91" s="8" t="s">
        <v>15</v>
      </c>
      <c r="C91" s="24" t="s">
        <v>101</v>
      </c>
      <c r="D91" s="8"/>
      <c r="E91" s="8">
        <v>1.4</v>
      </c>
      <c r="F91" s="58"/>
      <c r="G91" s="58"/>
      <c r="H91" s="8"/>
      <c r="I91" s="8"/>
      <c r="J91" s="8" t="s">
        <v>14</v>
      </c>
      <c r="K91" s="8"/>
    </row>
    <row r="92" spans="1:11" s="11" customFormat="1" ht="31.5" x14ac:dyDescent="0.25">
      <c r="A92" s="21">
        <f t="shared" si="1"/>
        <v>88</v>
      </c>
      <c r="B92" s="8" t="s">
        <v>102</v>
      </c>
      <c r="C92" s="24"/>
      <c r="D92" s="8"/>
      <c r="E92" s="8"/>
      <c r="F92" s="58">
        <v>2731</v>
      </c>
      <c r="G92" s="58"/>
      <c r="H92" s="8"/>
      <c r="I92" s="8"/>
      <c r="J92" s="8" t="s">
        <v>14</v>
      </c>
      <c r="K92" s="8"/>
    </row>
    <row r="93" spans="1:11" s="11" customFormat="1" ht="31.5" x14ac:dyDescent="0.25">
      <c r="A93" s="21">
        <f t="shared" si="1"/>
        <v>89</v>
      </c>
      <c r="B93" s="8" t="s">
        <v>15</v>
      </c>
      <c r="C93" s="24" t="s">
        <v>103</v>
      </c>
      <c r="D93" s="8"/>
      <c r="E93" s="8"/>
      <c r="F93" s="58">
        <v>232</v>
      </c>
      <c r="G93" s="58"/>
      <c r="H93" s="8"/>
      <c r="I93" s="8"/>
      <c r="J93" s="8" t="s">
        <v>14</v>
      </c>
      <c r="K93" s="8"/>
    </row>
    <row r="94" spans="1:11" s="11" customFormat="1" ht="31.5" x14ac:dyDescent="0.25">
      <c r="A94" s="21">
        <f t="shared" si="1"/>
        <v>90</v>
      </c>
      <c r="B94" s="8" t="s">
        <v>104</v>
      </c>
      <c r="C94" s="24"/>
      <c r="D94" s="8"/>
      <c r="E94" s="8"/>
      <c r="F94" s="58">
        <v>38</v>
      </c>
      <c r="G94" s="58"/>
      <c r="H94" s="8"/>
      <c r="I94" s="8"/>
      <c r="J94" s="8" t="s">
        <v>14</v>
      </c>
      <c r="K94" s="8"/>
    </row>
    <row r="95" spans="1:11" s="11" customFormat="1" ht="47.25" x14ac:dyDescent="0.25">
      <c r="A95" s="21">
        <f t="shared" si="1"/>
        <v>91</v>
      </c>
      <c r="B95" s="8" t="s">
        <v>782</v>
      </c>
      <c r="C95" s="9" t="s">
        <v>783</v>
      </c>
      <c r="D95" s="8"/>
      <c r="E95" s="8">
        <v>1460</v>
      </c>
      <c r="F95" s="58">
        <v>44000</v>
      </c>
      <c r="G95" s="58"/>
      <c r="H95" s="10">
        <v>41260</v>
      </c>
      <c r="I95" s="8" t="s">
        <v>784</v>
      </c>
      <c r="J95" s="8" t="s">
        <v>14</v>
      </c>
      <c r="K95" s="8"/>
    </row>
    <row r="96" spans="1:11" s="11" customFormat="1" ht="31.5" x14ac:dyDescent="0.25">
      <c r="A96" s="21">
        <f t="shared" si="1"/>
        <v>92</v>
      </c>
      <c r="B96" s="8" t="s">
        <v>687</v>
      </c>
      <c r="C96" s="9" t="s">
        <v>207</v>
      </c>
      <c r="D96" s="8" t="s">
        <v>208</v>
      </c>
      <c r="E96" s="8" t="s">
        <v>209</v>
      </c>
      <c r="F96" s="58">
        <f>12349337+2462690</f>
        <v>14812027</v>
      </c>
      <c r="G96" s="58">
        <v>43371369.090000004</v>
      </c>
      <c r="H96" s="10">
        <v>43133</v>
      </c>
      <c r="I96" s="8"/>
      <c r="J96" s="8" t="s">
        <v>413</v>
      </c>
      <c r="K96" s="8" t="s">
        <v>2</v>
      </c>
    </row>
    <row r="97" spans="1:15" s="11" customFormat="1" ht="31.5" x14ac:dyDescent="0.25">
      <c r="A97" s="21">
        <f t="shared" si="1"/>
        <v>93</v>
      </c>
      <c r="B97" s="8" t="s">
        <v>105</v>
      </c>
      <c r="C97" s="9" t="s">
        <v>708</v>
      </c>
      <c r="D97" s="8"/>
      <c r="E97" s="8">
        <v>450</v>
      </c>
      <c r="F97" s="58">
        <v>1490986</v>
      </c>
      <c r="G97" s="58"/>
      <c r="H97" s="8" t="s">
        <v>125</v>
      </c>
      <c r="I97" s="8" t="s">
        <v>126</v>
      </c>
      <c r="J97" s="8" t="s">
        <v>14</v>
      </c>
      <c r="K97" s="8"/>
    </row>
    <row r="98" spans="1:15" s="11" customFormat="1" ht="31.5" x14ac:dyDescent="0.25">
      <c r="A98" s="21">
        <f t="shared" si="1"/>
        <v>94</v>
      </c>
      <c r="B98" s="8" t="s">
        <v>106</v>
      </c>
      <c r="C98" s="9" t="s">
        <v>707</v>
      </c>
      <c r="D98" s="8" t="s">
        <v>729</v>
      </c>
      <c r="E98" s="8">
        <v>290.5</v>
      </c>
      <c r="F98" s="58">
        <v>126730.63</v>
      </c>
      <c r="G98" s="58">
        <v>4426898.76</v>
      </c>
      <c r="H98" s="8"/>
      <c r="I98" s="8"/>
      <c r="J98" s="8" t="s">
        <v>14</v>
      </c>
      <c r="K98" s="8"/>
    </row>
    <row r="99" spans="1:15" s="11" customFormat="1" ht="31.5" x14ac:dyDescent="0.25">
      <c r="A99" s="21">
        <f t="shared" si="1"/>
        <v>95</v>
      </c>
      <c r="B99" s="8" t="s">
        <v>106</v>
      </c>
      <c r="C99" s="9" t="s">
        <v>707</v>
      </c>
      <c r="D99" s="8"/>
      <c r="E99" s="8">
        <v>250</v>
      </c>
      <c r="F99" s="58">
        <v>540619</v>
      </c>
      <c r="G99" s="58"/>
      <c r="H99" s="8"/>
      <c r="I99" s="8"/>
      <c r="J99" s="8" t="s">
        <v>14</v>
      </c>
      <c r="K99" s="8"/>
    </row>
    <row r="100" spans="1:15" s="11" customFormat="1" ht="37.5" customHeight="1" x14ac:dyDescent="0.25">
      <c r="A100" s="21">
        <f t="shared" si="1"/>
        <v>96</v>
      </c>
      <c r="B100" s="8" t="s">
        <v>107</v>
      </c>
      <c r="C100" s="9" t="s">
        <v>210</v>
      </c>
      <c r="D100" s="8" t="s">
        <v>213</v>
      </c>
      <c r="E100" s="8">
        <v>612.9</v>
      </c>
      <c r="F100" s="58">
        <v>796180</v>
      </c>
      <c r="G100" s="58">
        <v>8500817.8000000007</v>
      </c>
      <c r="H100" s="8" t="s">
        <v>216</v>
      </c>
      <c r="I100" s="8"/>
      <c r="J100" s="8" t="s">
        <v>413</v>
      </c>
      <c r="K100" s="8" t="s">
        <v>2</v>
      </c>
    </row>
    <row r="101" spans="1:15" s="11" customFormat="1" ht="31.5" x14ac:dyDescent="0.25">
      <c r="A101" s="21">
        <f t="shared" si="1"/>
        <v>97</v>
      </c>
      <c r="B101" s="8" t="s">
        <v>108</v>
      </c>
      <c r="C101" s="9" t="s">
        <v>109</v>
      </c>
      <c r="D101" s="8"/>
      <c r="E101" s="8"/>
      <c r="F101" s="58">
        <v>1</v>
      </c>
      <c r="G101" s="58"/>
      <c r="H101" s="8"/>
      <c r="I101" s="8"/>
      <c r="J101" s="8" t="s">
        <v>14</v>
      </c>
      <c r="K101" s="8"/>
    </row>
    <row r="102" spans="1:15" s="11" customFormat="1" ht="31.5" x14ac:dyDescent="0.25">
      <c r="A102" s="21">
        <f t="shared" si="1"/>
        <v>98</v>
      </c>
      <c r="B102" s="8" t="s">
        <v>110</v>
      </c>
      <c r="C102" s="9" t="s">
        <v>704</v>
      </c>
      <c r="D102" s="8"/>
      <c r="E102" s="8"/>
      <c r="F102" s="58">
        <v>69000</v>
      </c>
      <c r="G102" s="58"/>
      <c r="H102" s="8"/>
      <c r="I102" s="8"/>
      <c r="J102" s="8" t="s">
        <v>14</v>
      </c>
      <c r="K102" s="8"/>
    </row>
    <row r="103" spans="1:15" s="11" customFormat="1" ht="31.5" x14ac:dyDescent="0.25">
      <c r="A103" s="21">
        <f t="shared" si="1"/>
        <v>99</v>
      </c>
      <c r="B103" s="8" t="s">
        <v>185</v>
      </c>
      <c r="C103" s="9" t="s">
        <v>111</v>
      </c>
      <c r="D103" s="25" t="s">
        <v>716</v>
      </c>
      <c r="E103" s="8">
        <v>51.4</v>
      </c>
      <c r="F103" s="58">
        <v>58063</v>
      </c>
      <c r="G103" s="58">
        <v>412798.28</v>
      </c>
      <c r="H103" s="8"/>
      <c r="I103" s="8"/>
      <c r="J103" s="8" t="s">
        <v>14</v>
      </c>
      <c r="K103" s="8"/>
    </row>
    <row r="104" spans="1:15" s="11" customFormat="1" ht="31.5" x14ac:dyDescent="0.25">
      <c r="A104" s="21">
        <f t="shared" si="1"/>
        <v>100</v>
      </c>
      <c r="B104" s="8" t="s">
        <v>185</v>
      </c>
      <c r="C104" s="9" t="s">
        <v>112</v>
      </c>
      <c r="D104" s="26" t="s">
        <v>717</v>
      </c>
      <c r="E104" s="8">
        <v>52.1</v>
      </c>
      <c r="F104" s="58">
        <v>44472</v>
      </c>
      <c r="G104" s="58">
        <v>416774.64</v>
      </c>
      <c r="H104" s="8"/>
      <c r="I104" s="8"/>
      <c r="J104" s="8" t="s">
        <v>14</v>
      </c>
      <c r="K104" s="8"/>
    </row>
    <row r="105" spans="1:15" s="11" customFormat="1" ht="31.5" x14ac:dyDescent="0.25">
      <c r="A105" s="21">
        <f t="shared" si="1"/>
        <v>101</v>
      </c>
      <c r="B105" s="8" t="s">
        <v>185</v>
      </c>
      <c r="C105" s="9" t="s">
        <v>113</v>
      </c>
      <c r="D105" s="8" t="s">
        <v>718</v>
      </c>
      <c r="E105" s="8">
        <v>78.5</v>
      </c>
      <c r="F105" s="58">
        <v>50000</v>
      </c>
      <c r="G105" s="58">
        <v>663588.22</v>
      </c>
      <c r="H105" s="8"/>
      <c r="I105" s="8"/>
      <c r="J105" s="8" t="s">
        <v>14</v>
      </c>
      <c r="K105" s="8"/>
    </row>
    <row r="106" spans="1:15" s="11" customFormat="1" ht="31.5" x14ac:dyDescent="0.25">
      <c r="A106" s="21">
        <f t="shared" si="1"/>
        <v>102</v>
      </c>
      <c r="B106" s="8" t="s">
        <v>185</v>
      </c>
      <c r="C106" s="9" t="s">
        <v>114</v>
      </c>
      <c r="D106" s="26"/>
      <c r="E106" s="8">
        <v>71</v>
      </c>
      <c r="F106" s="58">
        <v>65478</v>
      </c>
      <c r="G106" s="58"/>
      <c r="H106" s="8"/>
      <c r="I106" s="8"/>
      <c r="J106" s="8" t="s">
        <v>14</v>
      </c>
      <c r="K106" s="8"/>
    </row>
    <row r="107" spans="1:15" s="11" customFormat="1" ht="31.5" x14ac:dyDescent="0.25">
      <c r="A107" s="21">
        <f t="shared" si="1"/>
        <v>103</v>
      </c>
      <c r="B107" s="8" t="s">
        <v>185</v>
      </c>
      <c r="C107" s="9" t="s">
        <v>115</v>
      </c>
      <c r="D107" s="8" t="s">
        <v>719</v>
      </c>
      <c r="E107" s="8">
        <v>32.299999999999997</v>
      </c>
      <c r="F107" s="58">
        <v>28501.73</v>
      </c>
      <c r="G107" s="58">
        <v>266242.73</v>
      </c>
      <c r="H107" s="8"/>
      <c r="I107" s="8"/>
      <c r="J107" s="8" t="s">
        <v>14</v>
      </c>
      <c r="K107" s="8"/>
    </row>
    <row r="108" spans="1:15" s="27" customFormat="1" ht="69.75" customHeight="1" x14ac:dyDescent="0.25">
      <c r="A108" s="113">
        <f t="shared" si="1"/>
        <v>104</v>
      </c>
      <c r="B108" s="32" t="s">
        <v>185</v>
      </c>
      <c r="C108" s="44" t="s">
        <v>688</v>
      </c>
      <c r="D108" s="32" t="s">
        <v>720</v>
      </c>
      <c r="E108" s="32">
        <v>34.700000000000003</v>
      </c>
      <c r="F108" s="63">
        <v>58644.05</v>
      </c>
      <c r="G108" s="63">
        <v>277583.11</v>
      </c>
      <c r="H108" s="32"/>
      <c r="I108" s="32" t="s">
        <v>925</v>
      </c>
      <c r="J108" s="32" t="s">
        <v>812</v>
      </c>
      <c r="K108" s="32" t="s">
        <v>2</v>
      </c>
    </row>
    <row r="109" spans="1:15" s="11" customFormat="1" ht="31.5" x14ac:dyDescent="0.25">
      <c r="A109" s="21">
        <f t="shared" si="1"/>
        <v>105</v>
      </c>
      <c r="B109" s="8" t="s">
        <v>185</v>
      </c>
      <c r="C109" s="9" t="s">
        <v>116</v>
      </c>
      <c r="D109" s="8" t="s">
        <v>721</v>
      </c>
      <c r="E109" s="8">
        <v>42.2</v>
      </c>
      <c r="F109" s="58">
        <v>29633</v>
      </c>
      <c r="G109" s="58">
        <v>336296.07</v>
      </c>
      <c r="H109" s="8"/>
      <c r="I109" s="8"/>
      <c r="J109" s="8" t="s">
        <v>14</v>
      </c>
      <c r="K109" s="8"/>
    </row>
    <row r="110" spans="1:15" s="11" customFormat="1" ht="31.5" x14ac:dyDescent="0.25">
      <c r="A110" s="21">
        <f t="shared" si="1"/>
        <v>106</v>
      </c>
      <c r="B110" s="8" t="s">
        <v>185</v>
      </c>
      <c r="C110" s="9" t="s">
        <v>702</v>
      </c>
      <c r="D110" s="8"/>
      <c r="E110" s="8">
        <v>53.7</v>
      </c>
      <c r="F110" s="58">
        <v>28837.69</v>
      </c>
      <c r="G110" s="58"/>
      <c r="H110" s="8"/>
      <c r="I110" s="8"/>
      <c r="J110" s="8" t="s">
        <v>14</v>
      </c>
      <c r="K110" s="8"/>
      <c r="O110" s="11" t="s">
        <v>704</v>
      </c>
    </row>
    <row r="111" spans="1:15" s="11" customFormat="1" ht="31.5" x14ac:dyDescent="0.25">
      <c r="A111" s="21">
        <f t="shared" si="1"/>
        <v>107</v>
      </c>
      <c r="B111" s="8" t="s">
        <v>184</v>
      </c>
      <c r="C111" s="9" t="s">
        <v>117</v>
      </c>
      <c r="D111" s="26" t="s">
        <v>722</v>
      </c>
      <c r="E111" s="8">
        <v>74.7</v>
      </c>
      <c r="F111" s="58">
        <v>61737</v>
      </c>
      <c r="G111" s="58">
        <v>618145.19999999995</v>
      </c>
      <c r="H111" s="8"/>
      <c r="I111" s="8"/>
      <c r="J111" s="8" t="s">
        <v>14</v>
      </c>
      <c r="K111" s="8"/>
    </row>
    <row r="112" spans="1:15" s="27" customFormat="1" ht="70.5" customHeight="1" x14ac:dyDescent="0.25">
      <c r="A112" s="113">
        <f t="shared" si="1"/>
        <v>108</v>
      </c>
      <c r="B112" s="32" t="s">
        <v>185</v>
      </c>
      <c r="C112" s="44" t="s">
        <v>689</v>
      </c>
      <c r="D112" s="32" t="s">
        <v>690</v>
      </c>
      <c r="E112" s="32" t="s">
        <v>691</v>
      </c>
      <c r="F112" s="63">
        <v>24936</v>
      </c>
      <c r="G112" s="63">
        <v>294531.11</v>
      </c>
      <c r="H112" s="32" t="s">
        <v>692</v>
      </c>
      <c r="I112" s="32" t="s">
        <v>926</v>
      </c>
      <c r="J112" s="32" t="s">
        <v>413</v>
      </c>
      <c r="K112" s="32" t="s">
        <v>2</v>
      </c>
    </row>
    <row r="113" spans="1:11" s="11" customFormat="1" ht="31.5" x14ac:dyDescent="0.25">
      <c r="A113" s="21">
        <f t="shared" si="1"/>
        <v>109</v>
      </c>
      <c r="B113" s="8" t="s">
        <v>185</v>
      </c>
      <c r="C113" s="9" t="s">
        <v>118</v>
      </c>
      <c r="D113" s="8"/>
      <c r="E113" s="8">
        <v>43.6</v>
      </c>
      <c r="F113" s="58">
        <v>27140</v>
      </c>
      <c r="G113" s="58"/>
      <c r="H113" s="8"/>
      <c r="I113" s="8"/>
      <c r="J113" s="8" t="s">
        <v>14</v>
      </c>
      <c r="K113" s="8"/>
    </row>
    <row r="114" spans="1:11" s="11" customFormat="1" ht="31.5" x14ac:dyDescent="0.25">
      <c r="A114" s="21">
        <f t="shared" si="1"/>
        <v>110</v>
      </c>
      <c r="B114" s="8" t="s">
        <v>185</v>
      </c>
      <c r="C114" s="9" t="s">
        <v>119</v>
      </c>
      <c r="D114" s="8" t="s">
        <v>198</v>
      </c>
      <c r="E114" s="8" t="s">
        <v>188</v>
      </c>
      <c r="F114" s="58">
        <v>204827.22</v>
      </c>
      <c r="G114" s="58">
        <v>317580.68</v>
      </c>
      <c r="H114" s="10">
        <v>43403</v>
      </c>
      <c r="I114" s="8"/>
      <c r="J114" s="8" t="s">
        <v>413</v>
      </c>
      <c r="K114" s="8" t="s">
        <v>2</v>
      </c>
    </row>
    <row r="115" spans="1:11" s="11" customFormat="1" ht="31.5" x14ac:dyDescent="0.25">
      <c r="A115" s="21">
        <f t="shared" si="1"/>
        <v>111</v>
      </c>
      <c r="B115" s="8" t="s">
        <v>185</v>
      </c>
      <c r="C115" s="9" t="s">
        <v>120</v>
      </c>
      <c r="D115" s="8" t="s">
        <v>197</v>
      </c>
      <c r="E115" s="8" t="s">
        <v>189</v>
      </c>
      <c r="F115" s="58">
        <v>290959.69</v>
      </c>
      <c r="G115" s="41">
        <v>508377</v>
      </c>
      <c r="H115" s="10" t="s">
        <v>190</v>
      </c>
      <c r="I115" s="28"/>
      <c r="J115" s="8" t="s">
        <v>413</v>
      </c>
      <c r="K115" s="8" t="s">
        <v>2</v>
      </c>
    </row>
    <row r="116" spans="1:11" s="11" customFormat="1" ht="31.5" x14ac:dyDescent="0.25">
      <c r="A116" s="21">
        <f t="shared" si="1"/>
        <v>112</v>
      </c>
      <c r="B116" s="29" t="s">
        <v>121</v>
      </c>
      <c r="C116" s="30" t="s">
        <v>122</v>
      </c>
      <c r="D116" s="12"/>
      <c r="E116" s="12"/>
      <c r="F116" s="58">
        <v>375302.40000000002</v>
      </c>
      <c r="G116" s="41"/>
      <c r="H116" s="12"/>
      <c r="I116" s="28"/>
      <c r="J116" s="28"/>
      <c r="K116" s="12"/>
    </row>
    <row r="117" spans="1:11" s="11" customFormat="1" ht="31.5" x14ac:dyDescent="0.25">
      <c r="A117" s="21">
        <f t="shared" si="1"/>
        <v>113</v>
      </c>
      <c r="B117" s="8" t="s">
        <v>185</v>
      </c>
      <c r="C117" s="9" t="s">
        <v>123</v>
      </c>
      <c r="D117" s="8" t="s">
        <v>196</v>
      </c>
      <c r="E117" s="8" t="s">
        <v>186</v>
      </c>
      <c r="F117" s="58">
        <v>457601.72</v>
      </c>
      <c r="G117" s="58">
        <v>671639.79</v>
      </c>
      <c r="H117" s="8" t="s">
        <v>187</v>
      </c>
      <c r="I117" s="8" t="s">
        <v>815</v>
      </c>
      <c r="J117" s="8" t="s">
        <v>413</v>
      </c>
      <c r="K117" s="8" t="s">
        <v>2</v>
      </c>
    </row>
    <row r="118" spans="1:11" s="11" customFormat="1" ht="31.5" x14ac:dyDescent="0.25">
      <c r="A118" s="21">
        <f t="shared" si="1"/>
        <v>114</v>
      </c>
      <c r="B118" s="8" t="s">
        <v>191</v>
      </c>
      <c r="C118" s="9" t="s">
        <v>192</v>
      </c>
      <c r="D118" s="8" t="s">
        <v>194</v>
      </c>
      <c r="E118" s="8" t="s">
        <v>201</v>
      </c>
      <c r="F118" s="58"/>
      <c r="G118" s="41">
        <v>177223.48</v>
      </c>
      <c r="H118" s="8" t="s">
        <v>204</v>
      </c>
      <c r="I118" s="28"/>
      <c r="J118" s="8" t="s">
        <v>413</v>
      </c>
      <c r="K118" s="8" t="s">
        <v>2</v>
      </c>
    </row>
    <row r="119" spans="1:11" s="11" customFormat="1" ht="31.5" x14ac:dyDescent="0.25">
      <c r="A119" s="21">
        <f t="shared" si="1"/>
        <v>115</v>
      </c>
      <c r="B119" s="8" t="s">
        <v>191</v>
      </c>
      <c r="C119" s="9" t="s">
        <v>193</v>
      </c>
      <c r="D119" s="8" t="s">
        <v>195</v>
      </c>
      <c r="E119" s="8" t="s">
        <v>202</v>
      </c>
      <c r="F119" s="58"/>
      <c r="G119" s="41">
        <v>162866.14000000001</v>
      </c>
      <c r="H119" s="8" t="s">
        <v>205</v>
      </c>
      <c r="I119" s="28"/>
      <c r="J119" s="8" t="s">
        <v>413</v>
      </c>
      <c r="K119" s="8" t="s">
        <v>2</v>
      </c>
    </row>
    <row r="120" spans="1:11" s="11" customFormat="1" ht="31.5" x14ac:dyDescent="0.25">
      <c r="A120" s="21">
        <f t="shared" si="1"/>
        <v>116</v>
      </c>
      <c r="B120" s="8" t="s">
        <v>185</v>
      </c>
      <c r="C120" s="9" t="s">
        <v>199</v>
      </c>
      <c r="D120" s="8" t="s">
        <v>200</v>
      </c>
      <c r="E120" s="8" t="s">
        <v>203</v>
      </c>
      <c r="F120" s="58"/>
      <c r="G120" s="41">
        <v>396551.42</v>
      </c>
      <c r="H120" s="8" t="s">
        <v>206</v>
      </c>
      <c r="I120" s="28"/>
      <c r="J120" s="8" t="s">
        <v>413</v>
      </c>
      <c r="K120" s="8" t="s">
        <v>2</v>
      </c>
    </row>
    <row r="121" spans="1:11" s="11" customFormat="1" ht="48.75" customHeight="1" x14ac:dyDescent="0.25">
      <c r="A121" s="21">
        <f t="shared" si="1"/>
        <v>117</v>
      </c>
      <c r="B121" s="29" t="s">
        <v>810</v>
      </c>
      <c r="C121" s="30" t="s">
        <v>124</v>
      </c>
      <c r="D121" s="12" t="s">
        <v>809</v>
      </c>
      <c r="E121" s="12"/>
      <c r="F121" s="58">
        <v>92231.039999999994</v>
      </c>
      <c r="G121" s="41"/>
      <c r="H121" s="12"/>
      <c r="J121" s="28"/>
      <c r="K121" s="12"/>
    </row>
    <row r="122" spans="1:11" s="11" customFormat="1" ht="47.25" x14ac:dyDescent="0.25">
      <c r="A122" s="21">
        <f t="shared" si="1"/>
        <v>118</v>
      </c>
      <c r="B122" s="29" t="s">
        <v>705</v>
      </c>
      <c r="C122" s="30" t="s">
        <v>124</v>
      </c>
      <c r="D122" s="12"/>
      <c r="E122" s="12"/>
      <c r="F122" s="58">
        <v>34</v>
      </c>
      <c r="G122" s="41"/>
      <c r="H122" s="12"/>
      <c r="I122" s="28" t="s">
        <v>811</v>
      </c>
      <c r="J122" s="28" t="s">
        <v>812</v>
      </c>
      <c r="K122" s="12"/>
    </row>
    <row r="123" spans="1:11" s="11" customFormat="1" ht="31.5" x14ac:dyDescent="0.25">
      <c r="A123" s="21">
        <f t="shared" si="1"/>
        <v>119</v>
      </c>
      <c r="B123" s="8" t="s">
        <v>135</v>
      </c>
      <c r="C123" s="9" t="s">
        <v>217</v>
      </c>
      <c r="D123" s="8" t="s">
        <v>218</v>
      </c>
      <c r="E123" s="8" t="s">
        <v>220</v>
      </c>
      <c r="F123" s="58">
        <v>776613</v>
      </c>
      <c r="G123" s="58">
        <v>518481.71</v>
      </c>
      <c r="H123" s="8" t="s">
        <v>221</v>
      </c>
      <c r="I123" s="8"/>
      <c r="J123" s="8" t="s">
        <v>413</v>
      </c>
      <c r="K123" s="8" t="s">
        <v>2</v>
      </c>
    </row>
    <row r="124" spans="1:11" s="11" customFormat="1" ht="31.5" x14ac:dyDescent="0.25">
      <c r="A124" s="21">
        <f t="shared" si="1"/>
        <v>120</v>
      </c>
      <c r="B124" s="8" t="s">
        <v>137</v>
      </c>
      <c r="C124" s="9" t="s">
        <v>742</v>
      </c>
      <c r="D124" s="8"/>
      <c r="E124" s="8"/>
      <c r="F124" s="58">
        <v>0</v>
      </c>
      <c r="G124" s="58"/>
      <c r="H124" s="10">
        <v>40289</v>
      </c>
      <c r="I124" s="8" t="s">
        <v>724</v>
      </c>
      <c r="J124" s="8"/>
      <c r="K124" s="8"/>
    </row>
    <row r="125" spans="1:11" s="11" customFormat="1" ht="31.5" x14ac:dyDescent="0.25">
      <c r="A125" s="21">
        <f t="shared" si="1"/>
        <v>121</v>
      </c>
      <c r="B125" s="8" t="s">
        <v>132</v>
      </c>
      <c r="C125" s="9" t="s">
        <v>133</v>
      </c>
      <c r="D125" s="8"/>
      <c r="E125" s="8"/>
      <c r="F125" s="58">
        <v>243454</v>
      </c>
      <c r="G125" s="58"/>
      <c r="H125" s="10">
        <v>40289</v>
      </c>
      <c r="I125" s="8" t="s">
        <v>724</v>
      </c>
      <c r="J125" s="8"/>
      <c r="K125" s="8"/>
    </row>
    <row r="126" spans="1:11" s="11" customFormat="1" ht="31.5" x14ac:dyDescent="0.25">
      <c r="A126" s="21">
        <f t="shared" si="1"/>
        <v>122</v>
      </c>
      <c r="B126" s="8" t="s">
        <v>137</v>
      </c>
      <c r="C126" s="9" t="s">
        <v>142</v>
      </c>
      <c r="D126" s="8"/>
      <c r="E126" s="8"/>
      <c r="F126" s="58">
        <v>122806</v>
      </c>
      <c r="G126" s="58"/>
      <c r="H126" s="10">
        <v>40289</v>
      </c>
      <c r="I126" s="8" t="s">
        <v>724</v>
      </c>
      <c r="J126" s="8"/>
      <c r="K126" s="8"/>
    </row>
    <row r="127" spans="1:11" s="11" customFormat="1" ht="31.5" x14ac:dyDescent="0.25">
      <c r="A127" s="21">
        <f t="shared" si="1"/>
        <v>123</v>
      </c>
      <c r="B127" s="8" t="s">
        <v>137</v>
      </c>
      <c r="C127" s="9" t="s">
        <v>142</v>
      </c>
      <c r="D127" s="8"/>
      <c r="E127" s="8"/>
      <c r="F127" s="58">
        <v>0</v>
      </c>
      <c r="G127" s="58"/>
      <c r="H127" s="10">
        <v>40289</v>
      </c>
      <c r="I127" s="8" t="s">
        <v>724</v>
      </c>
      <c r="J127" s="8"/>
      <c r="K127" s="8"/>
    </row>
    <row r="128" spans="1:11" s="11" customFormat="1" ht="25.5" customHeight="1" x14ac:dyDescent="0.25">
      <c r="A128" s="21">
        <f t="shared" si="1"/>
        <v>124</v>
      </c>
      <c r="B128" s="8" t="s">
        <v>138</v>
      </c>
      <c r="C128" s="9" t="s">
        <v>142</v>
      </c>
      <c r="D128" s="8"/>
      <c r="E128" s="8"/>
      <c r="F128" s="58">
        <v>0</v>
      </c>
      <c r="G128" s="58"/>
      <c r="H128" s="8"/>
      <c r="I128" s="8"/>
      <c r="J128" s="8"/>
      <c r="K128" s="8"/>
    </row>
    <row r="129" spans="1:11" s="11" customFormat="1" ht="21.75" customHeight="1" x14ac:dyDescent="0.25">
      <c r="A129" s="21">
        <f t="shared" si="1"/>
        <v>125</v>
      </c>
      <c r="B129" s="8" t="s">
        <v>139</v>
      </c>
      <c r="C129" s="9" t="s">
        <v>743</v>
      </c>
      <c r="D129" s="8"/>
      <c r="E129" s="8"/>
      <c r="F129" s="58">
        <v>0</v>
      </c>
      <c r="G129" s="58"/>
      <c r="H129" s="8"/>
      <c r="I129" s="8"/>
      <c r="J129" s="8"/>
      <c r="K129" s="8"/>
    </row>
    <row r="130" spans="1:11" s="11" customFormat="1" ht="31.5" x14ac:dyDescent="0.25">
      <c r="A130" s="21">
        <f t="shared" si="1"/>
        <v>126</v>
      </c>
      <c r="B130" s="8" t="s">
        <v>140</v>
      </c>
      <c r="C130" s="9" t="s">
        <v>143</v>
      </c>
      <c r="D130" s="8"/>
      <c r="E130" s="8"/>
      <c r="F130" s="58">
        <v>21797</v>
      </c>
      <c r="G130" s="58"/>
      <c r="H130" s="10">
        <v>40289</v>
      </c>
      <c r="I130" s="8" t="s">
        <v>724</v>
      </c>
      <c r="J130" s="8"/>
      <c r="K130" s="8"/>
    </row>
    <row r="131" spans="1:11" s="11" customFormat="1" ht="31.5" x14ac:dyDescent="0.25">
      <c r="A131" s="21">
        <f t="shared" si="1"/>
        <v>127</v>
      </c>
      <c r="B131" s="8" t="s">
        <v>139</v>
      </c>
      <c r="C131" s="9" t="s">
        <v>429</v>
      </c>
      <c r="D131" s="8" t="s">
        <v>219</v>
      </c>
      <c r="E131" s="8">
        <v>83.3</v>
      </c>
      <c r="F131" s="58">
        <v>272477</v>
      </c>
      <c r="G131" s="58">
        <v>704798.25</v>
      </c>
      <c r="H131" s="10">
        <v>42069</v>
      </c>
      <c r="I131" s="8"/>
      <c r="J131" s="8" t="s">
        <v>413</v>
      </c>
      <c r="K131" s="8" t="s">
        <v>2</v>
      </c>
    </row>
    <row r="132" spans="1:11" s="11" customFormat="1" ht="31.5" x14ac:dyDescent="0.25">
      <c r="A132" s="21">
        <f t="shared" si="1"/>
        <v>128</v>
      </c>
      <c r="B132" s="8" t="s">
        <v>744</v>
      </c>
      <c r="C132" s="9" t="s">
        <v>745</v>
      </c>
      <c r="D132" s="8"/>
      <c r="E132" s="8"/>
      <c r="F132" s="58">
        <v>332640</v>
      </c>
      <c r="G132" s="58"/>
      <c r="H132" s="10">
        <v>40289</v>
      </c>
      <c r="I132" s="8" t="s">
        <v>724</v>
      </c>
      <c r="J132" s="8"/>
      <c r="K132" s="8"/>
    </row>
    <row r="133" spans="1:11" s="11" customFormat="1" ht="31.5" x14ac:dyDescent="0.25">
      <c r="A133" s="21">
        <f t="shared" ref="A133:A196" si="2">ROW()-ROW($A$4)</f>
        <v>129</v>
      </c>
      <c r="B133" s="8" t="s">
        <v>421</v>
      </c>
      <c r="C133" s="9" t="s">
        <v>703</v>
      </c>
      <c r="D133" s="8" t="s">
        <v>212</v>
      </c>
      <c r="E133" s="8">
        <v>399.51</v>
      </c>
      <c r="F133" s="58">
        <v>990621.44</v>
      </c>
      <c r="G133" s="58">
        <v>1977464.24</v>
      </c>
      <c r="H133" s="8" t="s">
        <v>214</v>
      </c>
      <c r="I133" s="8"/>
      <c r="J133" s="8" t="s">
        <v>413</v>
      </c>
      <c r="K133" s="8" t="s">
        <v>2</v>
      </c>
    </row>
    <row r="134" spans="1:11" s="11" customFormat="1" ht="31.5" x14ac:dyDescent="0.25">
      <c r="A134" s="21">
        <f t="shared" si="2"/>
        <v>130</v>
      </c>
      <c r="B134" s="8" t="s">
        <v>786</v>
      </c>
      <c r="C134" s="9" t="s">
        <v>745</v>
      </c>
      <c r="D134" s="8" t="s">
        <v>211</v>
      </c>
      <c r="E134" s="8">
        <v>98.2</v>
      </c>
      <c r="F134" s="58">
        <v>99768</v>
      </c>
      <c r="G134" s="58"/>
      <c r="H134" s="10">
        <v>42320</v>
      </c>
      <c r="I134" s="8"/>
      <c r="J134" s="8" t="s">
        <v>413</v>
      </c>
      <c r="K134" s="8" t="s">
        <v>2</v>
      </c>
    </row>
    <row r="135" spans="1:11" s="11" customFormat="1" ht="31.5" x14ac:dyDescent="0.25">
      <c r="A135" s="21">
        <f t="shared" si="2"/>
        <v>131</v>
      </c>
      <c r="B135" s="8" t="s">
        <v>141</v>
      </c>
      <c r="C135" s="9" t="s">
        <v>430</v>
      </c>
      <c r="D135" s="8" t="s">
        <v>211</v>
      </c>
      <c r="E135" s="8">
        <v>98.2</v>
      </c>
      <c r="F135" s="58">
        <v>25000</v>
      </c>
      <c r="G135" s="58">
        <v>1318145.3</v>
      </c>
      <c r="H135" s="10">
        <v>42320</v>
      </c>
      <c r="I135" s="8"/>
      <c r="J135" s="8" t="s">
        <v>413</v>
      </c>
      <c r="K135" s="8" t="s">
        <v>2</v>
      </c>
    </row>
    <row r="136" spans="1:11" s="11" customFormat="1" ht="157.5" x14ac:dyDescent="0.25">
      <c r="A136" s="21">
        <f t="shared" si="2"/>
        <v>132</v>
      </c>
      <c r="B136" s="8" t="s">
        <v>222</v>
      </c>
      <c r="C136" s="9" t="s">
        <v>223</v>
      </c>
      <c r="D136" s="8" t="s">
        <v>258</v>
      </c>
      <c r="E136" s="8" t="s">
        <v>293</v>
      </c>
      <c r="F136" s="58"/>
      <c r="G136" s="58">
        <v>2296019.02</v>
      </c>
      <c r="H136" s="8" t="s">
        <v>327</v>
      </c>
      <c r="I136" s="9" t="s">
        <v>350</v>
      </c>
      <c r="J136" s="8" t="s">
        <v>413</v>
      </c>
      <c r="K136" s="8" t="s">
        <v>2</v>
      </c>
    </row>
    <row r="137" spans="1:11" s="11" customFormat="1" ht="126" x14ac:dyDescent="0.25">
      <c r="A137" s="21">
        <f t="shared" si="2"/>
        <v>133</v>
      </c>
      <c r="B137" s="8" t="s">
        <v>222</v>
      </c>
      <c r="C137" s="9" t="s">
        <v>224</v>
      </c>
      <c r="D137" s="8" t="s">
        <v>259</v>
      </c>
      <c r="E137" s="8" t="s">
        <v>294</v>
      </c>
      <c r="F137" s="58"/>
      <c r="G137" s="58">
        <v>1722302.19</v>
      </c>
      <c r="H137" s="8" t="s">
        <v>328</v>
      </c>
      <c r="I137" s="8"/>
      <c r="J137" s="8" t="s">
        <v>413</v>
      </c>
      <c r="K137" s="8" t="s">
        <v>2</v>
      </c>
    </row>
    <row r="138" spans="1:11" s="11" customFormat="1" ht="78.75" x14ac:dyDescent="0.25">
      <c r="A138" s="21">
        <f t="shared" si="2"/>
        <v>134</v>
      </c>
      <c r="B138" s="8" t="s">
        <v>222</v>
      </c>
      <c r="C138" s="9" t="s">
        <v>225</v>
      </c>
      <c r="D138" s="8" t="s">
        <v>260</v>
      </c>
      <c r="E138" s="8" t="s">
        <v>295</v>
      </c>
      <c r="F138" s="58"/>
      <c r="G138" s="58">
        <v>545454</v>
      </c>
      <c r="H138" s="8" t="s">
        <v>329</v>
      </c>
      <c r="I138" s="8"/>
      <c r="J138" s="8" t="s">
        <v>413</v>
      </c>
      <c r="K138" s="8" t="s">
        <v>2</v>
      </c>
    </row>
    <row r="139" spans="1:11" s="11" customFormat="1" ht="110.25" x14ac:dyDescent="0.25">
      <c r="A139" s="21">
        <f t="shared" si="2"/>
        <v>135</v>
      </c>
      <c r="B139" s="8" t="s">
        <v>222</v>
      </c>
      <c r="C139" s="9" t="s">
        <v>226</v>
      </c>
      <c r="D139" s="8" t="s">
        <v>261</v>
      </c>
      <c r="E139" s="8" t="s">
        <v>296</v>
      </c>
      <c r="F139" s="58"/>
      <c r="G139" s="58">
        <v>4131025.92</v>
      </c>
      <c r="H139" s="8" t="s">
        <v>330</v>
      </c>
      <c r="I139" s="8"/>
      <c r="J139" s="8" t="s">
        <v>413</v>
      </c>
      <c r="K139" s="8" t="s">
        <v>2</v>
      </c>
    </row>
    <row r="140" spans="1:11" s="11" customFormat="1" ht="110.25" x14ac:dyDescent="0.25">
      <c r="A140" s="21">
        <f t="shared" si="2"/>
        <v>136</v>
      </c>
      <c r="B140" s="8" t="s">
        <v>222</v>
      </c>
      <c r="C140" s="9" t="s">
        <v>227</v>
      </c>
      <c r="D140" s="8" t="s">
        <v>262</v>
      </c>
      <c r="E140" s="8" t="s">
        <v>297</v>
      </c>
      <c r="F140" s="58"/>
      <c r="G140" s="58">
        <v>321114</v>
      </c>
      <c r="H140" s="8" t="s">
        <v>328</v>
      </c>
      <c r="I140" s="8"/>
      <c r="J140" s="8" t="s">
        <v>413</v>
      </c>
      <c r="K140" s="8" t="s">
        <v>2</v>
      </c>
    </row>
    <row r="141" spans="1:11" s="11" customFormat="1" ht="94.5" x14ac:dyDescent="0.25">
      <c r="A141" s="21">
        <f t="shared" si="2"/>
        <v>137</v>
      </c>
      <c r="B141" s="8" t="s">
        <v>222</v>
      </c>
      <c r="C141" s="9" t="s">
        <v>228</v>
      </c>
      <c r="D141" s="8" t="s">
        <v>263</v>
      </c>
      <c r="E141" s="8" t="s">
        <v>298</v>
      </c>
      <c r="F141" s="58"/>
      <c r="G141" s="58">
        <v>42842.26</v>
      </c>
      <c r="H141" s="8" t="s">
        <v>331</v>
      </c>
      <c r="I141" s="8"/>
      <c r="J141" s="8" t="s">
        <v>413</v>
      </c>
      <c r="K141" s="8" t="s">
        <v>2</v>
      </c>
    </row>
    <row r="142" spans="1:11" s="11" customFormat="1" ht="92.25" customHeight="1" x14ac:dyDescent="0.25">
      <c r="A142" s="21">
        <f t="shared" si="2"/>
        <v>138</v>
      </c>
      <c r="B142" s="8" t="s">
        <v>222</v>
      </c>
      <c r="C142" s="9" t="s">
        <v>229</v>
      </c>
      <c r="D142" s="8" t="s">
        <v>264</v>
      </c>
      <c r="E142" s="8" t="s">
        <v>299</v>
      </c>
      <c r="F142" s="58"/>
      <c r="G142" s="58">
        <v>105764.92</v>
      </c>
      <c r="H142" s="8" t="s">
        <v>332</v>
      </c>
      <c r="I142" s="8"/>
      <c r="J142" s="8" t="s">
        <v>413</v>
      </c>
      <c r="K142" s="8" t="s">
        <v>2</v>
      </c>
    </row>
    <row r="143" spans="1:11" s="11" customFormat="1" ht="149.25" customHeight="1" x14ac:dyDescent="0.25">
      <c r="A143" s="21">
        <f t="shared" si="2"/>
        <v>139</v>
      </c>
      <c r="B143" s="8" t="s">
        <v>222</v>
      </c>
      <c r="C143" s="9" t="s">
        <v>230</v>
      </c>
      <c r="D143" s="8" t="s">
        <v>265</v>
      </c>
      <c r="E143" s="8" t="s">
        <v>300</v>
      </c>
      <c r="F143" s="58"/>
      <c r="G143" s="58">
        <v>708285.37</v>
      </c>
      <c r="H143" s="8" t="s">
        <v>333</v>
      </c>
      <c r="I143" s="8"/>
      <c r="J143" s="8" t="s">
        <v>413</v>
      </c>
      <c r="K143" s="8" t="s">
        <v>2</v>
      </c>
    </row>
    <row r="144" spans="1:11" s="11" customFormat="1" ht="94.5" x14ac:dyDescent="0.25">
      <c r="A144" s="21">
        <f t="shared" si="2"/>
        <v>140</v>
      </c>
      <c r="B144" s="8" t="s">
        <v>222</v>
      </c>
      <c r="C144" s="9" t="s">
        <v>231</v>
      </c>
      <c r="D144" s="8" t="s">
        <v>266</v>
      </c>
      <c r="E144" s="8" t="s">
        <v>301</v>
      </c>
      <c r="F144" s="58"/>
      <c r="G144" s="58">
        <v>1986043.08</v>
      </c>
      <c r="H144" s="8" t="s">
        <v>334</v>
      </c>
      <c r="I144" s="8"/>
      <c r="J144" s="8" t="s">
        <v>413</v>
      </c>
      <c r="K144" s="8" t="s">
        <v>2</v>
      </c>
    </row>
    <row r="145" spans="1:11" s="11" customFormat="1" ht="156.75" customHeight="1" x14ac:dyDescent="0.25">
      <c r="A145" s="21">
        <f t="shared" si="2"/>
        <v>141</v>
      </c>
      <c r="B145" s="8" t="s">
        <v>222</v>
      </c>
      <c r="C145" s="9" t="s">
        <v>232</v>
      </c>
      <c r="D145" s="8" t="s">
        <v>267</v>
      </c>
      <c r="E145" s="8" t="s">
        <v>302</v>
      </c>
      <c r="F145" s="58"/>
      <c r="G145" s="58">
        <v>93840</v>
      </c>
      <c r="H145" s="8" t="s">
        <v>334</v>
      </c>
      <c r="I145" s="8"/>
      <c r="J145" s="8" t="s">
        <v>413</v>
      </c>
      <c r="K145" s="8" t="s">
        <v>2</v>
      </c>
    </row>
    <row r="146" spans="1:11" s="11" customFormat="1" ht="57" customHeight="1" x14ac:dyDescent="0.25">
      <c r="A146" s="21">
        <f t="shared" si="2"/>
        <v>142</v>
      </c>
      <c r="B146" s="8" t="s">
        <v>222</v>
      </c>
      <c r="C146" s="9" t="s">
        <v>233</v>
      </c>
      <c r="D146" s="8" t="s">
        <v>268</v>
      </c>
      <c r="E146" s="8" t="s">
        <v>303</v>
      </c>
      <c r="F146" s="58"/>
      <c r="G146" s="58">
        <v>2021782.8</v>
      </c>
      <c r="H146" s="8" t="s">
        <v>330</v>
      </c>
      <c r="I146" s="8"/>
      <c r="J146" s="8" t="s">
        <v>413</v>
      </c>
      <c r="K146" s="8" t="s">
        <v>2</v>
      </c>
    </row>
    <row r="147" spans="1:11" s="11" customFormat="1" ht="110.25" x14ac:dyDescent="0.25">
      <c r="A147" s="21">
        <f t="shared" si="2"/>
        <v>143</v>
      </c>
      <c r="B147" s="8" t="s">
        <v>222</v>
      </c>
      <c r="C147" s="9" t="s">
        <v>234</v>
      </c>
      <c r="D147" s="8" t="s">
        <v>269</v>
      </c>
      <c r="E147" s="8" t="s">
        <v>304</v>
      </c>
      <c r="F147" s="58"/>
      <c r="G147" s="58">
        <v>166107.84</v>
      </c>
      <c r="H147" s="8" t="s">
        <v>335</v>
      </c>
      <c r="I147" s="8"/>
      <c r="J147" s="8" t="s">
        <v>413</v>
      </c>
      <c r="K147" s="8" t="s">
        <v>2</v>
      </c>
    </row>
    <row r="148" spans="1:11" s="11" customFormat="1" ht="78.75" x14ac:dyDescent="0.25">
      <c r="A148" s="21">
        <f t="shared" si="2"/>
        <v>144</v>
      </c>
      <c r="B148" s="8" t="s">
        <v>222</v>
      </c>
      <c r="C148" s="9" t="s">
        <v>235</v>
      </c>
      <c r="D148" s="8" t="s">
        <v>270</v>
      </c>
      <c r="E148" s="8" t="s">
        <v>305</v>
      </c>
      <c r="F148" s="58"/>
      <c r="G148" s="58">
        <v>627028.73</v>
      </c>
      <c r="H148" s="8" t="s">
        <v>336</v>
      </c>
      <c r="I148" s="8"/>
      <c r="J148" s="8" t="s">
        <v>413</v>
      </c>
      <c r="K148" s="8" t="s">
        <v>2</v>
      </c>
    </row>
    <row r="149" spans="1:11" s="11" customFormat="1" ht="149.25" customHeight="1" x14ac:dyDescent="0.25">
      <c r="A149" s="21">
        <f t="shared" si="2"/>
        <v>145</v>
      </c>
      <c r="B149" s="8" t="s">
        <v>222</v>
      </c>
      <c r="C149" s="9" t="s">
        <v>236</v>
      </c>
      <c r="D149" s="8" t="s">
        <v>271</v>
      </c>
      <c r="E149" s="8" t="s">
        <v>306</v>
      </c>
      <c r="F149" s="58"/>
      <c r="G149" s="58">
        <v>254693.51</v>
      </c>
      <c r="H149" s="8" t="s">
        <v>337</v>
      </c>
      <c r="I149" s="8"/>
      <c r="J149" s="8" t="s">
        <v>413</v>
      </c>
      <c r="K149" s="8" t="s">
        <v>2</v>
      </c>
    </row>
    <row r="150" spans="1:11" s="11" customFormat="1" ht="78.75" x14ac:dyDescent="0.25">
      <c r="A150" s="21">
        <f t="shared" si="2"/>
        <v>146</v>
      </c>
      <c r="B150" s="8" t="s">
        <v>222</v>
      </c>
      <c r="C150" s="9" t="s">
        <v>237</v>
      </c>
      <c r="D150" s="8" t="s">
        <v>272</v>
      </c>
      <c r="E150" s="8" t="s">
        <v>307</v>
      </c>
      <c r="F150" s="58"/>
      <c r="G150" s="58">
        <v>135496.44</v>
      </c>
      <c r="H150" s="8" t="s">
        <v>204</v>
      </c>
      <c r="I150" s="8"/>
      <c r="J150" s="8" t="s">
        <v>413</v>
      </c>
      <c r="K150" s="8" t="s">
        <v>2</v>
      </c>
    </row>
    <row r="151" spans="1:11" s="11" customFormat="1" ht="78.75" x14ac:dyDescent="0.25">
      <c r="A151" s="21">
        <f t="shared" si="2"/>
        <v>147</v>
      </c>
      <c r="B151" s="8" t="s">
        <v>222</v>
      </c>
      <c r="C151" s="9" t="s">
        <v>238</v>
      </c>
      <c r="D151" s="8" t="s">
        <v>273</v>
      </c>
      <c r="E151" s="8" t="s">
        <v>308</v>
      </c>
      <c r="F151" s="58"/>
      <c r="G151" s="58">
        <v>745561.62</v>
      </c>
      <c r="H151" s="8" t="s">
        <v>338</v>
      </c>
      <c r="I151" s="8"/>
      <c r="J151" s="8" t="s">
        <v>413</v>
      </c>
      <c r="K151" s="8" t="s">
        <v>2</v>
      </c>
    </row>
    <row r="152" spans="1:11" s="11" customFormat="1" ht="84" customHeight="1" x14ac:dyDescent="0.25">
      <c r="A152" s="21">
        <f t="shared" si="2"/>
        <v>148</v>
      </c>
      <c r="B152" s="8" t="s">
        <v>222</v>
      </c>
      <c r="C152" s="9" t="s">
        <v>239</v>
      </c>
      <c r="D152" s="8" t="s">
        <v>274</v>
      </c>
      <c r="E152" s="8" t="s">
        <v>309</v>
      </c>
      <c r="F152" s="58"/>
      <c r="G152" s="58">
        <v>69643.679999999993</v>
      </c>
      <c r="H152" s="8" t="s">
        <v>339</v>
      </c>
      <c r="I152" s="8"/>
      <c r="J152" s="8" t="s">
        <v>413</v>
      </c>
      <c r="K152" s="8" t="s">
        <v>2</v>
      </c>
    </row>
    <row r="153" spans="1:11" s="11" customFormat="1" ht="119.25" customHeight="1" x14ac:dyDescent="0.25">
      <c r="A153" s="21">
        <f t="shared" si="2"/>
        <v>149</v>
      </c>
      <c r="B153" s="8" t="s">
        <v>222</v>
      </c>
      <c r="C153" s="9" t="s">
        <v>240</v>
      </c>
      <c r="D153" s="8" t="s">
        <v>275</v>
      </c>
      <c r="E153" s="8" t="s">
        <v>310</v>
      </c>
      <c r="F153" s="58"/>
      <c r="G153" s="58">
        <v>480590.6</v>
      </c>
      <c r="H153" s="8" t="s">
        <v>340</v>
      </c>
      <c r="I153" s="8"/>
      <c r="J153" s="8" t="s">
        <v>413</v>
      </c>
      <c r="K153" s="8" t="s">
        <v>2</v>
      </c>
    </row>
    <row r="154" spans="1:11" s="11" customFormat="1" ht="95.25" customHeight="1" x14ac:dyDescent="0.25">
      <c r="A154" s="21">
        <f t="shared" si="2"/>
        <v>150</v>
      </c>
      <c r="B154" s="8" t="s">
        <v>222</v>
      </c>
      <c r="C154" s="9" t="s">
        <v>241</v>
      </c>
      <c r="D154" s="8" t="s">
        <v>276</v>
      </c>
      <c r="E154" s="8" t="s">
        <v>311</v>
      </c>
      <c r="F154" s="58"/>
      <c r="G154" s="58">
        <v>205676.62</v>
      </c>
      <c r="H154" s="8" t="s">
        <v>341</v>
      </c>
      <c r="I154" s="8"/>
      <c r="J154" s="8" t="s">
        <v>413</v>
      </c>
      <c r="K154" s="8" t="s">
        <v>2</v>
      </c>
    </row>
    <row r="155" spans="1:11" s="11" customFormat="1" ht="123.75" customHeight="1" x14ac:dyDescent="0.25">
      <c r="A155" s="21">
        <f t="shared" si="2"/>
        <v>151</v>
      </c>
      <c r="B155" s="8" t="s">
        <v>222</v>
      </c>
      <c r="C155" s="9" t="s">
        <v>242</v>
      </c>
      <c r="D155" s="8" t="s">
        <v>277</v>
      </c>
      <c r="E155" s="8" t="s">
        <v>312</v>
      </c>
      <c r="F155" s="58"/>
      <c r="G155" s="58">
        <v>151839.62</v>
      </c>
      <c r="H155" s="8" t="s">
        <v>342</v>
      </c>
      <c r="I155" s="8"/>
      <c r="J155" s="8" t="s">
        <v>413</v>
      </c>
      <c r="K155" s="8" t="s">
        <v>2</v>
      </c>
    </row>
    <row r="156" spans="1:11" s="11" customFormat="1" ht="78.75" x14ac:dyDescent="0.25">
      <c r="A156" s="21">
        <f t="shared" si="2"/>
        <v>152</v>
      </c>
      <c r="B156" s="8" t="s">
        <v>222</v>
      </c>
      <c r="C156" s="9" t="s">
        <v>243</v>
      </c>
      <c r="D156" s="8" t="s">
        <v>278</v>
      </c>
      <c r="E156" s="8" t="s">
        <v>313</v>
      </c>
      <c r="F156" s="58"/>
      <c r="G156" s="58">
        <v>285305.89</v>
      </c>
      <c r="H156" s="8" t="s">
        <v>343</v>
      </c>
      <c r="I156" s="8"/>
      <c r="J156" s="8" t="s">
        <v>413</v>
      </c>
      <c r="K156" s="8" t="s">
        <v>2</v>
      </c>
    </row>
    <row r="157" spans="1:11" s="11" customFormat="1" ht="78.75" x14ac:dyDescent="0.25">
      <c r="A157" s="21">
        <f t="shared" si="2"/>
        <v>153</v>
      </c>
      <c r="B157" s="8" t="s">
        <v>222</v>
      </c>
      <c r="C157" s="9" t="s">
        <v>244</v>
      </c>
      <c r="D157" s="8" t="s">
        <v>279</v>
      </c>
      <c r="E157" s="8" t="s">
        <v>314</v>
      </c>
      <c r="F157" s="58"/>
      <c r="G157" s="58">
        <v>291667.23</v>
      </c>
      <c r="H157" s="8" t="s">
        <v>343</v>
      </c>
      <c r="I157" s="8"/>
      <c r="J157" s="8" t="s">
        <v>413</v>
      </c>
      <c r="K157" s="8" t="s">
        <v>2</v>
      </c>
    </row>
    <row r="158" spans="1:11" s="11" customFormat="1" ht="129.75" customHeight="1" x14ac:dyDescent="0.25">
      <c r="A158" s="21">
        <f t="shared" si="2"/>
        <v>154</v>
      </c>
      <c r="B158" s="8" t="s">
        <v>222</v>
      </c>
      <c r="C158" s="9" t="s">
        <v>245</v>
      </c>
      <c r="D158" s="8" t="s">
        <v>280</v>
      </c>
      <c r="E158" s="8" t="s">
        <v>315</v>
      </c>
      <c r="F158" s="58"/>
      <c r="G158" s="58">
        <v>342239.84</v>
      </c>
      <c r="H158" s="8" t="s">
        <v>343</v>
      </c>
      <c r="I158" s="8"/>
      <c r="J158" s="8" t="s">
        <v>413</v>
      </c>
      <c r="K158" s="8" t="s">
        <v>2</v>
      </c>
    </row>
    <row r="159" spans="1:11" s="11" customFormat="1" ht="78.75" x14ac:dyDescent="0.25">
      <c r="A159" s="21">
        <f t="shared" si="2"/>
        <v>155</v>
      </c>
      <c r="B159" s="8" t="s">
        <v>222</v>
      </c>
      <c r="C159" s="9" t="s">
        <v>246</v>
      </c>
      <c r="D159" s="8" t="s">
        <v>281</v>
      </c>
      <c r="E159" s="8" t="s">
        <v>309</v>
      </c>
      <c r="F159" s="58"/>
      <c r="G159" s="58">
        <v>216285.4</v>
      </c>
      <c r="H159" s="8" t="s">
        <v>344</v>
      </c>
      <c r="I159" s="8"/>
      <c r="J159" s="8" t="s">
        <v>413</v>
      </c>
      <c r="K159" s="8" t="s">
        <v>2</v>
      </c>
    </row>
    <row r="160" spans="1:11" s="11" customFormat="1" ht="47.25" x14ac:dyDescent="0.25">
      <c r="A160" s="21">
        <f t="shared" si="2"/>
        <v>156</v>
      </c>
      <c r="B160" s="8" t="s">
        <v>222</v>
      </c>
      <c r="C160" s="9" t="s">
        <v>247</v>
      </c>
      <c r="D160" s="8" t="s">
        <v>282</v>
      </c>
      <c r="E160" s="8" t="s">
        <v>316</v>
      </c>
      <c r="F160" s="58"/>
      <c r="G160" s="58">
        <v>6644848.5</v>
      </c>
      <c r="H160" s="8" t="s">
        <v>345</v>
      </c>
      <c r="I160" s="8"/>
      <c r="J160" s="8" t="s">
        <v>413</v>
      </c>
      <c r="K160" s="8" t="s">
        <v>2</v>
      </c>
    </row>
    <row r="161" spans="1:11" s="11" customFormat="1" ht="110.25" x14ac:dyDescent="0.25">
      <c r="A161" s="21">
        <f t="shared" si="2"/>
        <v>157</v>
      </c>
      <c r="B161" s="8" t="s">
        <v>222</v>
      </c>
      <c r="C161" s="9" t="s">
        <v>248</v>
      </c>
      <c r="D161" s="8" t="s">
        <v>283</v>
      </c>
      <c r="E161" s="8" t="s">
        <v>317</v>
      </c>
      <c r="F161" s="58"/>
      <c r="G161" s="58">
        <v>3402</v>
      </c>
      <c r="H161" s="8" t="s">
        <v>346</v>
      </c>
      <c r="I161" s="8"/>
      <c r="J161" s="8" t="s">
        <v>413</v>
      </c>
      <c r="K161" s="8" t="s">
        <v>2</v>
      </c>
    </row>
    <row r="162" spans="1:11" s="11" customFormat="1" ht="110.25" x14ac:dyDescent="0.25">
      <c r="A162" s="21">
        <f t="shared" si="2"/>
        <v>158</v>
      </c>
      <c r="B162" s="8" t="s">
        <v>222</v>
      </c>
      <c r="C162" s="9" t="s">
        <v>249</v>
      </c>
      <c r="D162" s="8" t="s">
        <v>284</v>
      </c>
      <c r="E162" s="8" t="s">
        <v>318</v>
      </c>
      <c r="F162" s="58"/>
      <c r="G162" s="58">
        <v>283500</v>
      </c>
      <c r="H162" s="8" t="s">
        <v>347</v>
      </c>
      <c r="I162" s="8"/>
      <c r="J162" s="8" t="s">
        <v>413</v>
      </c>
      <c r="K162" s="8" t="s">
        <v>2</v>
      </c>
    </row>
    <row r="163" spans="1:11" s="11" customFormat="1" ht="47.25" x14ac:dyDescent="0.25">
      <c r="A163" s="21">
        <f t="shared" si="2"/>
        <v>159</v>
      </c>
      <c r="B163" s="8" t="s">
        <v>222</v>
      </c>
      <c r="C163" s="9" t="s">
        <v>250</v>
      </c>
      <c r="D163" s="8" t="s">
        <v>285</v>
      </c>
      <c r="E163" s="8" t="s">
        <v>319</v>
      </c>
      <c r="F163" s="58"/>
      <c r="G163" s="58">
        <v>471240</v>
      </c>
      <c r="H163" s="8" t="s">
        <v>331</v>
      </c>
      <c r="I163" s="8"/>
      <c r="J163" s="8" t="s">
        <v>413</v>
      </c>
      <c r="K163" s="8"/>
    </row>
    <row r="164" spans="1:11" s="11" customFormat="1" ht="219.75" customHeight="1" x14ac:dyDescent="0.25">
      <c r="A164" s="21">
        <f t="shared" si="2"/>
        <v>160</v>
      </c>
      <c r="B164" s="8" t="s">
        <v>222</v>
      </c>
      <c r="C164" s="9" t="s">
        <v>251</v>
      </c>
      <c r="D164" s="8" t="s">
        <v>286</v>
      </c>
      <c r="E164" s="8" t="s">
        <v>320</v>
      </c>
      <c r="F164" s="58"/>
      <c r="G164" s="58">
        <v>9083403.0399999991</v>
      </c>
      <c r="H164" s="8" t="s">
        <v>348</v>
      </c>
      <c r="I164" s="8"/>
      <c r="J164" s="8" t="s">
        <v>413</v>
      </c>
      <c r="K164" s="8"/>
    </row>
    <row r="165" spans="1:11" s="11" customFormat="1" ht="110.25" x14ac:dyDescent="0.25">
      <c r="A165" s="21">
        <f t="shared" si="2"/>
        <v>161</v>
      </c>
      <c r="B165" s="8" t="s">
        <v>222</v>
      </c>
      <c r="C165" s="9" t="s">
        <v>252</v>
      </c>
      <c r="D165" s="8" t="s">
        <v>287</v>
      </c>
      <c r="E165" s="8" t="s">
        <v>321</v>
      </c>
      <c r="F165" s="58"/>
      <c r="G165" s="58">
        <v>500967.18</v>
      </c>
      <c r="H165" s="8" t="s">
        <v>336</v>
      </c>
      <c r="I165" s="8"/>
      <c r="J165" s="8" t="s">
        <v>413</v>
      </c>
      <c r="K165" s="8"/>
    </row>
    <row r="166" spans="1:11" s="11" customFormat="1" ht="110.25" x14ac:dyDescent="0.25">
      <c r="A166" s="21">
        <f t="shared" si="2"/>
        <v>162</v>
      </c>
      <c r="B166" s="8" t="s">
        <v>222</v>
      </c>
      <c r="C166" s="9" t="s">
        <v>253</v>
      </c>
      <c r="D166" s="8" t="s">
        <v>288</v>
      </c>
      <c r="E166" s="8" t="s">
        <v>322</v>
      </c>
      <c r="F166" s="58"/>
      <c r="G166" s="58">
        <v>695884.77</v>
      </c>
      <c r="H166" s="8" t="s">
        <v>336</v>
      </c>
      <c r="I166" s="8"/>
      <c r="J166" s="8" t="s">
        <v>413</v>
      </c>
      <c r="K166" s="8"/>
    </row>
    <row r="167" spans="1:11" s="11" customFormat="1" ht="110.25" x14ac:dyDescent="0.25">
      <c r="A167" s="21">
        <f t="shared" si="2"/>
        <v>163</v>
      </c>
      <c r="B167" s="8" t="s">
        <v>222</v>
      </c>
      <c r="C167" s="9" t="s">
        <v>254</v>
      </c>
      <c r="D167" s="8" t="s">
        <v>289</v>
      </c>
      <c r="E167" s="8" t="s">
        <v>323</v>
      </c>
      <c r="F167" s="58"/>
      <c r="G167" s="58">
        <v>375115.86</v>
      </c>
      <c r="H167" s="8" t="s">
        <v>336</v>
      </c>
      <c r="I167" s="8"/>
      <c r="J167" s="8" t="s">
        <v>413</v>
      </c>
      <c r="K167" s="8"/>
    </row>
    <row r="168" spans="1:11" s="11" customFormat="1" ht="47.25" x14ac:dyDescent="0.25">
      <c r="A168" s="21">
        <f t="shared" si="2"/>
        <v>164</v>
      </c>
      <c r="B168" s="8" t="s">
        <v>222</v>
      </c>
      <c r="C168" s="9" t="s">
        <v>255</v>
      </c>
      <c r="D168" s="8" t="s">
        <v>290</v>
      </c>
      <c r="E168" s="8" t="s">
        <v>324</v>
      </c>
      <c r="F168" s="58"/>
      <c r="G168" s="58">
        <v>2554271.46</v>
      </c>
      <c r="H168" s="8" t="s">
        <v>349</v>
      </c>
      <c r="I168" s="8"/>
      <c r="J168" s="8" t="s">
        <v>413</v>
      </c>
      <c r="K168" s="8"/>
    </row>
    <row r="169" spans="1:11" s="11" customFormat="1" ht="46.5" customHeight="1" x14ac:dyDescent="0.25">
      <c r="A169" s="21">
        <f t="shared" si="2"/>
        <v>165</v>
      </c>
      <c r="B169" s="8" t="s">
        <v>222</v>
      </c>
      <c r="C169" s="9" t="s">
        <v>256</v>
      </c>
      <c r="D169" s="8" t="s">
        <v>291</v>
      </c>
      <c r="E169" s="8" t="s">
        <v>325</v>
      </c>
      <c r="F169" s="58"/>
      <c r="G169" s="58">
        <v>4275781.79</v>
      </c>
      <c r="H169" s="8" t="s">
        <v>348</v>
      </c>
      <c r="I169" s="8"/>
      <c r="J169" s="8" t="s">
        <v>413</v>
      </c>
      <c r="K169" s="8"/>
    </row>
    <row r="170" spans="1:11" s="11" customFormat="1" ht="158.25" customHeight="1" x14ac:dyDescent="0.25">
      <c r="A170" s="21">
        <f t="shared" si="2"/>
        <v>166</v>
      </c>
      <c r="B170" s="8" t="s">
        <v>222</v>
      </c>
      <c r="C170" s="9" t="s">
        <v>257</v>
      </c>
      <c r="D170" s="8" t="s">
        <v>292</v>
      </c>
      <c r="E170" s="8" t="s">
        <v>326</v>
      </c>
      <c r="F170" s="58"/>
      <c r="G170" s="58">
        <v>2049276.22</v>
      </c>
      <c r="H170" s="8" t="s">
        <v>348</v>
      </c>
      <c r="I170" s="8"/>
      <c r="J170" s="8" t="s">
        <v>413</v>
      </c>
      <c r="K170" s="8"/>
    </row>
    <row r="171" spans="1:11" s="11" customFormat="1" ht="145.5" customHeight="1" x14ac:dyDescent="0.25">
      <c r="A171" s="21">
        <f t="shared" si="2"/>
        <v>167</v>
      </c>
      <c r="B171" s="8" t="s">
        <v>169</v>
      </c>
      <c r="C171" s="9" t="s">
        <v>748</v>
      </c>
      <c r="D171" s="8" t="s">
        <v>369</v>
      </c>
      <c r="E171" s="8" t="s">
        <v>388</v>
      </c>
      <c r="F171" s="58"/>
      <c r="G171" s="58">
        <v>4949541.01</v>
      </c>
      <c r="H171" s="8" t="s">
        <v>407</v>
      </c>
      <c r="I171" s="8" t="s">
        <v>412</v>
      </c>
      <c r="J171" s="8" t="s">
        <v>413</v>
      </c>
      <c r="K171" s="8" t="s">
        <v>2</v>
      </c>
    </row>
    <row r="172" spans="1:11" s="11" customFormat="1" ht="56.25" customHeight="1" x14ac:dyDescent="0.25">
      <c r="A172" s="21">
        <f t="shared" si="2"/>
        <v>168</v>
      </c>
      <c r="B172" s="8" t="s">
        <v>709</v>
      </c>
      <c r="C172" s="9" t="s">
        <v>351</v>
      </c>
      <c r="D172" s="8" t="s">
        <v>370</v>
      </c>
      <c r="E172" s="8" t="s">
        <v>389</v>
      </c>
      <c r="F172" s="58"/>
      <c r="G172" s="58">
        <v>611068.21</v>
      </c>
      <c r="H172" s="8" t="s">
        <v>408</v>
      </c>
      <c r="I172" s="8"/>
      <c r="J172" s="8" t="s">
        <v>413</v>
      </c>
      <c r="K172" s="8" t="s">
        <v>704</v>
      </c>
    </row>
    <row r="173" spans="1:11" s="11" customFormat="1" ht="47.25" x14ac:dyDescent="0.25">
      <c r="A173" s="21">
        <f t="shared" si="2"/>
        <v>169</v>
      </c>
      <c r="B173" s="8" t="s">
        <v>714</v>
      </c>
      <c r="C173" s="9" t="s">
        <v>352</v>
      </c>
      <c r="D173" s="8" t="s">
        <v>371</v>
      </c>
      <c r="E173" s="8" t="s">
        <v>390</v>
      </c>
      <c r="F173" s="58">
        <v>43669.120000000003</v>
      </c>
      <c r="G173" s="58">
        <v>459744.63</v>
      </c>
      <c r="H173" s="8" t="s">
        <v>409</v>
      </c>
      <c r="I173" s="8"/>
      <c r="J173" s="8" t="s">
        <v>413</v>
      </c>
      <c r="K173" s="8" t="s">
        <v>2</v>
      </c>
    </row>
    <row r="174" spans="1:11" s="11" customFormat="1" ht="72" customHeight="1" x14ac:dyDescent="0.25">
      <c r="A174" s="21">
        <f t="shared" si="2"/>
        <v>170</v>
      </c>
      <c r="B174" s="8" t="s">
        <v>423</v>
      </c>
      <c r="C174" s="9" t="s">
        <v>353</v>
      </c>
      <c r="D174" s="8" t="s">
        <v>372</v>
      </c>
      <c r="E174" s="8" t="s">
        <v>391</v>
      </c>
      <c r="F174" s="58">
        <v>195205</v>
      </c>
      <c r="G174" s="58">
        <v>116828.21</v>
      </c>
      <c r="H174" s="8" t="s">
        <v>410</v>
      </c>
      <c r="I174" s="8"/>
      <c r="J174" s="8" t="s">
        <v>413</v>
      </c>
      <c r="K174" s="8" t="s">
        <v>2</v>
      </c>
    </row>
    <row r="175" spans="1:11" s="11" customFormat="1" ht="47.25" x14ac:dyDescent="0.25">
      <c r="A175" s="21">
        <f t="shared" si="2"/>
        <v>171</v>
      </c>
      <c r="B175" s="8" t="s">
        <v>714</v>
      </c>
      <c r="C175" s="9" t="s">
        <v>354</v>
      </c>
      <c r="D175" s="8" t="s">
        <v>373</v>
      </c>
      <c r="E175" s="8" t="s">
        <v>392</v>
      </c>
      <c r="F175" s="58">
        <v>199513.60000000001</v>
      </c>
      <c r="G175" s="58">
        <v>240025.62</v>
      </c>
      <c r="H175" s="8" t="s">
        <v>409</v>
      </c>
      <c r="I175" s="8"/>
      <c r="J175" s="8" t="s">
        <v>413</v>
      </c>
      <c r="K175" s="8" t="s">
        <v>2</v>
      </c>
    </row>
    <row r="176" spans="1:11" s="11" customFormat="1" ht="47.25" x14ac:dyDescent="0.25">
      <c r="A176" s="21">
        <f t="shared" si="2"/>
        <v>172</v>
      </c>
      <c r="B176" s="8" t="s">
        <v>746</v>
      </c>
      <c r="C176" s="9" t="s">
        <v>355</v>
      </c>
      <c r="D176" s="8" t="s">
        <v>374</v>
      </c>
      <c r="E176" s="8" t="s">
        <v>393</v>
      </c>
      <c r="F176" s="58">
        <v>186158.72</v>
      </c>
      <c r="G176" s="58">
        <v>226690.86</v>
      </c>
      <c r="H176" s="8" t="s">
        <v>409</v>
      </c>
      <c r="I176" s="8"/>
      <c r="J176" s="8" t="s">
        <v>413</v>
      </c>
      <c r="K176" s="8" t="s">
        <v>2</v>
      </c>
    </row>
    <row r="177" spans="1:11" s="11" customFormat="1" ht="78" customHeight="1" x14ac:dyDescent="0.25">
      <c r="A177" s="21">
        <f t="shared" si="2"/>
        <v>173</v>
      </c>
      <c r="B177" s="8" t="s">
        <v>422</v>
      </c>
      <c r="C177" s="9" t="s">
        <v>356</v>
      </c>
      <c r="D177" s="8" t="s">
        <v>375</v>
      </c>
      <c r="E177" s="8" t="s">
        <v>394</v>
      </c>
      <c r="F177" s="58">
        <v>177309</v>
      </c>
      <c r="G177" s="58">
        <v>127076.3</v>
      </c>
      <c r="H177" s="8" t="s">
        <v>410</v>
      </c>
      <c r="I177" s="8"/>
      <c r="J177" s="8" t="s">
        <v>413</v>
      </c>
      <c r="K177" s="8" t="s">
        <v>2</v>
      </c>
    </row>
    <row r="178" spans="1:11" s="11" customFormat="1" ht="76.5" customHeight="1" x14ac:dyDescent="0.25">
      <c r="A178" s="21">
        <f t="shared" si="2"/>
        <v>174</v>
      </c>
      <c r="B178" s="8" t="s">
        <v>427</v>
      </c>
      <c r="C178" s="9" t="s">
        <v>357</v>
      </c>
      <c r="D178" s="8" t="s">
        <v>376</v>
      </c>
      <c r="E178" s="8" t="s">
        <v>395</v>
      </c>
      <c r="F178" s="58">
        <v>214077</v>
      </c>
      <c r="G178" s="58">
        <v>114778.59</v>
      </c>
      <c r="H178" s="8" t="s">
        <v>410</v>
      </c>
      <c r="I178" s="8"/>
      <c r="J178" s="8" t="s">
        <v>413</v>
      </c>
      <c r="K178" s="8" t="s">
        <v>2</v>
      </c>
    </row>
    <row r="179" spans="1:11" s="11" customFormat="1" ht="99" customHeight="1" x14ac:dyDescent="0.25">
      <c r="A179" s="21">
        <f t="shared" si="2"/>
        <v>175</v>
      </c>
      <c r="B179" s="8" t="s">
        <v>150</v>
      </c>
      <c r="C179" s="9" t="s">
        <v>358</v>
      </c>
      <c r="D179" s="8" t="s">
        <v>377</v>
      </c>
      <c r="E179" s="8" t="s">
        <v>396</v>
      </c>
      <c r="F179" s="58"/>
      <c r="G179" s="58">
        <v>19881249.649999999</v>
      </c>
      <c r="H179" s="8" t="s">
        <v>407</v>
      </c>
      <c r="I179" s="8"/>
      <c r="J179" s="8" t="s">
        <v>413</v>
      </c>
      <c r="K179" s="8" t="s">
        <v>2</v>
      </c>
    </row>
    <row r="180" spans="1:11" s="11" customFormat="1" ht="63" x14ac:dyDescent="0.25">
      <c r="A180" s="21">
        <f t="shared" si="2"/>
        <v>176</v>
      </c>
      <c r="B180" s="8" t="s">
        <v>424</v>
      </c>
      <c r="C180" s="9" t="s">
        <v>359</v>
      </c>
      <c r="D180" s="8" t="s">
        <v>378</v>
      </c>
      <c r="E180" s="8" t="s">
        <v>397</v>
      </c>
      <c r="F180" s="58"/>
      <c r="G180" s="58">
        <v>122977.06</v>
      </c>
      <c r="H180" s="8" t="s">
        <v>410</v>
      </c>
      <c r="I180" s="8"/>
      <c r="J180" s="8" t="s">
        <v>413</v>
      </c>
      <c r="K180" s="8" t="s">
        <v>2</v>
      </c>
    </row>
    <row r="181" spans="1:11" s="11" customFormat="1" ht="78.75" x14ac:dyDescent="0.25">
      <c r="A181" s="21">
        <f t="shared" si="2"/>
        <v>177</v>
      </c>
      <c r="B181" s="8" t="s">
        <v>426</v>
      </c>
      <c r="C181" s="9" t="s">
        <v>360</v>
      </c>
      <c r="D181" s="8" t="s">
        <v>379</v>
      </c>
      <c r="E181" s="8" t="s">
        <v>398</v>
      </c>
      <c r="F181" s="58">
        <v>528530</v>
      </c>
      <c r="G181" s="58">
        <v>1051472.48</v>
      </c>
      <c r="H181" s="8" t="s">
        <v>410</v>
      </c>
      <c r="I181" s="8"/>
      <c r="J181" s="8" t="s">
        <v>413</v>
      </c>
      <c r="K181" s="8" t="s">
        <v>2</v>
      </c>
    </row>
    <row r="182" spans="1:11" s="11" customFormat="1" ht="78.75" x14ac:dyDescent="0.25">
      <c r="A182" s="21">
        <f t="shared" si="2"/>
        <v>178</v>
      </c>
      <c r="B182" s="8" t="s">
        <v>425</v>
      </c>
      <c r="C182" s="9" t="s">
        <v>361</v>
      </c>
      <c r="D182" s="8" t="s">
        <v>380</v>
      </c>
      <c r="E182" s="8" t="s">
        <v>399</v>
      </c>
      <c r="F182" s="58">
        <v>528530</v>
      </c>
      <c r="G182" s="58">
        <v>1205688.45</v>
      </c>
      <c r="H182" s="8" t="s">
        <v>410</v>
      </c>
      <c r="I182" s="8"/>
      <c r="J182" s="8" t="s">
        <v>413</v>
      </c>
      <c r="K182" s="8" t="s">
        <v>2</v>
      </c>
    </row>
    <row r="183" spans="1:11" s="11" customFormat="1" ht="78.75" x14ac:dyDescent="0.25">
      <c r="A183" s="21">
        <f t="shared" si="2"/>
        <v>179</v>
      </c>
      <c r="B183" s="8" t="s">
        <v>428</v>
      </c>
      <c r="C183" s="9" t="s">
        <v>362</v>
      </c>
      <c r="D183" s="8" t="s">
        <v>381</v>
      </c>
      <c r="E183" s="8" t="s">
        <v>400</v>
      </c>
      <c r="F183" s="58">
        <v>851183</v>
      </c>
      <c r="G183" s="58"/>
      <c r="H183" s="8" t="s">
        <v>410</v>
      </c>
      <c r="I183" s="8"/>
      <c r="J183" s="8" t="s">
        <v>413</v>
      </c>
      <c r="K183" s="8" t="s">
        <v>2</v>
      </c>
    </row>
    <row r="184" spans="1:11" s="11" customFormat="1" ht="78.75" x14ac:dyDescent="0.25">
      <c r="A184" s="21">
        <f t="shared" si="2"/>
        <v>180</v>
      </c>
      <c r="B184" s="8" t="s">
        <v>423</v>
      </c>
      <c r="C184" s="9" t="s">
        <v>363</v>
      </c>
      <c r="D184" s="8" t="s">
        <v>382</v>
      </c>
      <c r="E184" s="8" t="s">
        <v>401</v>
      </c>
      <c r="F184" s="58">
        <v>50086</v>
      </c>
      <c r="G184" s="58">
        <v>683144.01</v>
      </c>
      <c r="H184" s="8" t="s">
        <v>410</v>
      </c>
      <c r="I184" s="8"/>
      <c r="J184" s="8" t="s">
        <v>413</v>
      </c>
      <c r="K184" s="8" t="s">
        <v>2</v>
      </c>
    </row>
    <row r="185" spans="1:11" s="11" customFormat="1" ht="78.75" x14ac:dyDescent="0.25">
      <c r="A185" s="21">
        <f t="shared" si="2"/>
        <v>181</v>
      </c>
      <c r="B185" s="8" t="s">
        <v>713</v>
      </c>
      <c r="C185" s="9" t="s">
        <v>364</v>
      </c>
      <c r="D185" s="8" t="s">
        <v>383</v>
      </c>
      <c r="E185" s="8" t="s">
        <v>402</v>
      </c>
      <c r="F185" s="58">
        <v>53663</v>
      </c>
      <c r="G185" s="58">
        <v>641396.31999999995</v>
      </c>
      <c r="H185" s="8" t="s">
        <v>410</v>
      </c>
      <c r="I185" s="8"/>
      <c r="J185" s="8" t="s">
        <v>413</v>
      </c>
      <c r="K185" s="8" t="s">
        <v>2</v>
      </c>
    </row>
    <row r="186" spans="1:11" s="11" customFormat="1" ht="93.75" customHeight="1" x14ac:dyDescent="0.25">
      <c r="A186" s="21">
        <f t="shared" si="2"/>
        <v>182</v>
      </c>
      <c r="B186" s="8" t="s">
        <v>712</v>
      </c>
      <c r="C186" s="9" t="s">
        <v>365</v>
      </c>
      <c r="D186" s="8" t="s">
        <v>384</v>
      </c>
      <c r="E186" s="8" t="s">
        <v>403</v>
      </c>
      <c r="F186" s="58">
        <v>528530</v>
      </c>
      <c r="G186" s="58">
        <v>575417.86</v>
      </c>
      <c r="H186" s="8" t="s">
        <v>410</v>
      </c>
      <c r="I186" s="8"/>
      <c r="J186" s="8" t="s">
        <v>413</v>
      </c>
      <c r="K186" s="8"/>
    </row>
    <row r="187" spans="1:11" s="11" customFormat="1" ht="93.75" customHeight="1" x14ac:dyDescent="0.25">
      <c r="A187" s="21">
        <f t="shared" si="2"/>
        <v>183</v>
      </c>
      <c r="B187" s="8" t="s">
        <v>431</v>
      </c>
      <c r="C187" s="9" t="s">
        <v>366</v>
      </c>
      <c r="D187" s="8" t="s">
        <v>385</v>
      </c>
      <c r="E187" s="8" t="s">
        <v>404</v>
      </c>
      <c r="F187" s="58"/>
      <c r="G187" s="58">
        <v>2893.1</v>
      </c>
      <c r="H187" s="8" t="s">
        <v>215</v>
      </c>
      <c r="I187" s="8"/>
      <c r="J187" s="8" t="s">
        <v>413</v>
      </c>
      <c r="K187" s="8"/>
    </row>
    <row r="188" spans="1:11" s="11" customFormat="1" ht="86.25" customHeight="1" x14ac:dyDescent="0.25">
      <c r="A188" s="21">
        <f t="shared" si="2"/>
        <v>184</v>
      </c>
      <c r="B188" s="8" t="s">
        <v>431</v>
      </c>
      <c r="C188" s="9" t="s">
        <v>367</v>
      </c>
      <c r="D188" s="8" t="s">
        <v>386</v>
      </c>
      <c r="E188" s="8" t="s">
        <v>405</v>
      </c>
      <c r="F188" s="58"/>
      <c r="G188" s="58">
        <v>6519.3</v>
      </c>
      <c r="H188" s="8" t="s">
        <v>215</v>
      </c>
      <c r="I188" s="8"/>
      <c r="J188" s="8" t="s">
        <v>413</v>
      </c>
      <c r="K188" s="8"/>
    </row>
    <row r="189" spans="1:11" s="11" customFormat="1" ht="72" customHeight="1" x14ac:dyDescent="0.25">
      <c r="A189" s="21">
        <f t="shared" si="2"/>
        <v>185</v>
      </c>
      <c r="B189" s="8" t="s">
        <v>711</v>
      </c>
      <c r="C189" s="9" t="s">
        <v>368</v>
      </c>
      <c r="D189" s="8" t="s">
        <v>387</v>
      </c>
      <c r="E189" s="8" t="s">
        <v>406</v>
      </c>
      <c r="F189" s="58"/>
      <c r="G189" s="58">
        <v>3996440.14</v>
      </c>
      <c r="H189" s="8" t="s">
        <v>411</v>
      </c>
      <c r="I189" s="8"/>
      <c r="J189" s="8" t="s">
        <v>413</v>
      </c>
      <c r="K189" s="8"/>
    </row>
    <row r="190" spans="1:11" s="11" customFormat="1" ht="146.25" customHeight="1" x14ac:dyDescent="0.25">
      <c r="A190" s="21">
        <f t="shared" si="2"/>
        <v>186</v>
      </c>
      <c r="B190" s="8" t="s">
        <v>222</v>
      </c>
      <c r="C190" s="9" t="s">
        <v>414</v>
      </c>
      <c r="D190" s="8" t="s">
        <v>415</v>
      </c>
      <c r="E190" s="8" t="s">
        <v>416</v>
      </c>
      <c r="F190" s="58"/>
      <c r="G190" s="58">
        <v>342875.98</v>
      </c>
      <c r="H190" s="10">
        <v>40635</v>
      </c>
      <c r="I190" s="8" t="s">
        <v>417</v>
      </c>
      <c r="J190" s="8" t="s">
        <v>14</v>
      </c>
      <c r="K190" s="8" t="s">
        <v>2</v>
      </c>
    </row>
    <row r="191" spans="1:11" s="11" customFormat="1" ht="97.5" customHeight="1" x14ac:dyDescent="0.25">
      <c r="A191" s="21">
        <f t="shared" si="2"/>
        <v>187</v>
      </c>
      <c r="B191" s="8" t="s">
        <v>222</v>
      </c>
      <c r="C191" s="9" t="s">
        <v>418</v>
      </c>
      <c r="D191" s="8" t="s">
        <v>419</v>
      </c>
      <c r="E191" s="8" t="s">
        <v>420</v>
      </c>
      <c r="F191" s="58"/>
      <c r="G191" s="58">
        <v>327290.71000000002</v>
      </c>
      <c r="H191" s="10">
        <v>40635</v>
      </c>
      <c r="I191" s="8" t="s">
        <v>920</v>
      </c>
      <c r="J191" s="8" t="s">
        <v>14</v>
      </c>
      <c r="K191" s="8" t="s">
        <v>2</v>
      </c>
    </row>
    <row r="192" spans="1:11" s="11" customFormat="1" ht="33" customHeight="1" x14ac:dyDescent="0.25">
      <c r="A192" s="21">
        <f t="shared" si="2"/>
        <v>188</v>
      </c>
      <c r="B192" s="8" t="s">
        <v>730</v>
      </c>
      <c r="C192" s="9" t="s">
        <v>731</v>
      </c>
      <c r="D192" s="8" t="s">
        <v>732</v>
      </c>
      <c r="E192" s="8">
        <v>175.7</v>
      </c>
      <c r="F192" s="58">
        <v>963321.6</v>
      </c>
      <c r="G192" s="58">
        <v>1284038.17</v>
      </c>
      <c r="H192" s="10">
        <v>45057</v>
      </c>
      <c r="I192" s="8" t="s">
        <v>734</v>
      </c>
      <c r="J192" s="8" t="s">
        <v>413</v>
      </c>
      <c r="K192" s="8" t="s">
        <v>2</v>
      </c>
    </row>
    <row r="193" spans="1:11" s="11" customFormat="1" ht="33" customHeight="1" x14ac:dyDescent="0.25">
      <c r="A193" s="21">
        <f t="shared" si="2"/>
        <v>189</v>
      </c>
      <c r="B193" s="8" t="s">
        <v>730</v>
      </c>
      <c r="C193" s="9" t="s">
        <v>731</v>
      </c>
      <c r="D193" s="8" t="s">
        <v>733</v>
      </c>
      <c r="E193" s="8">
        <v>53</v>
      </c>
      <c r="F193" s="58">
        <v>169016</v>
      </c>
      <c r="G193" s="58">
        <v>320050.34999999998</v>
      </c>
      <c r="H193" s="10">
        <v>45057</v>
      </c>
      <c r="I193" s="8" t="s">
        <v>734</v>
      </c>
      <c r="J193" s="8" t="s">
        <v>413</v>
      </c>
      <c r="K193" s="8" t="s">
        <v>2</v>
      </c>
    </row>
    <row r="194" spans="1:11" s="11" customFormat="1" ht="31.5" x14ac:dyDescent="0.25">
      <c r="A194" s="21">
        <f t="shared" si="2"/>
        <v>190</v>
      </c>
      <c r="B194" s="8" t="s">
        <v>747</v>
      </c>
      <c r="C194" s="9" t="s">
        <v>735</v>
      </c>
      <c r="D194" s="8" t="s">
        <v>736</v>
      </c>
      <c r="E194" s="8">
        <v>3.9</v>
      </c>
      <c r="F194" s="58">
        <v>17392</v>
      </c>
      <c r="G194" s="58">
        <v>30702.92</v>
      </c>
      <c r="H194" s="10">
        <v>45057</v>
      </c>
      <c r="I194" s="8" t="s">
        <v>737</v>
      </c>
      <c r="J194" s="8" t="s">
        <v>413</v>
      </c>
      <c r="K194" s="8" t="s">
        <v>2</v>
      </c>
    </row>
    <row r="195" spans="1:11" s="11" customFormat="1" ht="15.75" x14ac:dyDescent="0.25">
      <c r="A195" s="21">
        <f t="shared" si="2"/>
        <v>191</v>
      </c>
      <c r="B195" s="8" t="s">
        <v>146</v>
      </c>
      <c r="C195" s="9" t="s">
        <v>171</v>
      </c>
      <c r="D195" s="8"/>
      <c r="E195" s="8"/>
      <c r="F195" s="58">
        <v>107982</v>
      </c>
      <c r="G195" s="58"/>
      <c r="H195" s="8"/>
      <c r="I195" s="8"/>
      <c r="J195" s="8"/>
      <c r="K195" s="8"/>
    </row>
    <row r="196" spans="1:11" s="11" customFormat="1" ht="15.75" x14ac:dyDescent="0.25">
      <c r="A196" s="21">
        <f t="shared" si="2"/>
        <v>192</v>
      </c>
      <c r="B196" s="8" t="s">
        <v>147</v>
      </c>
      <c r="C196" s="9" t="s">
        <v>172</v>
      </c>
      <c r="D196" s="8"/>
      <c r="E196" s="8"/>
      <c r="F196" s="58">
        <v>0</v>
      </c>
      <c r="G196" s="58"/>
      <c r="H196" s="8"/>
      <c r="I196" s="8"/>
      <c r="J196" s="8"/>
      <c r="K196" s="8"/>
    </row>
    <row r="197" spans="1:11" s="11" customFormat="1" ht="15.75" x14ac:dyDescent="0.25">
      <c r="A197" s="21">
        <f t="shared" ref="A197:A256" si="3">ROW()-ROW($A$4)</f>
        <v>193</v>
      </c>
      <c r="B197" s="8" t="s">
        <v>148</v>
      </c>
      <c r="C197" s="9" t="s">
        <v>727</v>
      </c>
      <c r="D197" s="8"/>
      <c r="E197" s="8"/>
      <c r="F197" s="58">
        <v>19244</v>
      </c>
      <c r="G197" s="58"/>
      <c r="H197" s="8"/>
      <c r="I197" s="8"/>
      <c r="J197" s="8"/>
      <c r="K197" s="8"/>
    </row>
    <row r="198" spans="1:11" s="11" customFormat="1" ht="15.75" x14ac:dyDescent="0.25">
      <c r="A198" s="21">
        <f t="shared" si="3"/>
        <v>194</v>
      </c>
      <c r="B198" s="8" t="s">
        <v>149</v>
      </c>
      <c r="C198" s="9" t="s">
        <v>728</v>
      </c>
      <c r="D198" s="8"/>
      <c r="E198" s="8"/>
      <c r="F198" s="58">
        <v>170163</v>
      </c>
      <c r="G198" s="58"/>
      <c r="H198" s="8"/>
      <c r="I198" s="8"/>
      <c r="J198" s="8"/>
      <c r="K198" s="8"/>
    </row>
    <row r="199" spans="1:11" s="11" customFormat="1" ht="15.75" x14ac:dyDescent="0.25">
      <c r="A199" s="21">
        <f t="shared" si="3"/>
        <v>195</v>
      </c>
      <c r="B199" s="8" t="s">
        <v>152</v>
      </c>
      <c r="C199" s="9" t="s">
        <v>171</v>
      </c>
      <c r="D199" s="8"/>
      <c r="E199" s="8"/>
      <c r="F199" s="58">
        <v>12182</v>
      </c>
      <c r="G199" s="58"/>
      <c r="H199" s="8"/>
      <c r="I199" s="8"/>
      <c r="J199" s="8"/>
      <c r="K199" s="8"/>
    </row>
    <row r="200" spans="1:11" s="11" customFormat="1" ht="31.5" x14ac:dyDescent="0.25">
      <c r="A200" s="21">
        <f t="shared" si="3"/>
        <v>196</v>
      </c>
      <c r="B200" s="8" t="s">
        <v>153</v>
      </c>
      <c r="C200" s="9" t="s">
        <v>172</v>
      </c>
      <c r="D200" s="8"/>
      <c r="E200" s="8"/>
      <c r="F200" s="58">
        <v>139185</v>
      </c>
      <c r="G200" s="58"/>
      <c r="H200" s="8"/>
      <c r="I200" s="8"/>
      <c r="J200" s="8"/>
      <c r="K200" s="8"/>
    </row>
    <row r="201" spans="1:11" s="11" customFormat="1" ht="15.75" x14ac:dyDescent="0.25">
      <c r="A201" s="21">
        <f t="shared" si="3"/>
        <v>197</v>
      </c>
      <c r="B201" s="8" t="s">
        <v>154</v>
      </c>
      <c r="C201" s="9" t="s">
        <v>173</v>
      </c>
      <c r="D201" s="8"/>
      <c r="E201" s="8"/>
      <c r="F201" s="58">
        <v>56724</v>
      </c>
      <c r="G201" s="58"/>
      <c r="H201" s="8"/>
      <c r="I201" s="8"/>
      <c r="J201" s="8"/>
      <c r="K201" s="8"/>
    </row>
    <row r="202" spans="1:11" s="11" customFormat="1" ht="15.75" x14ac:dyDescent="0.25">
      <c r="A202" s="21">
        <f t="shared" si="3"/>
        <v>198</v>
      </c>
      <c r="B202" s="8" t="s">
        <v>154</v>
      </c>
      <c r="C202" s="9" t="s">
        <v>174</v>
      </c>
      <c r="D202" s="8"/>
      <c r="E202" s="8"/>
      <c r="F202" s="58">
        <v>5353907</v>
      </c>
      <c r="G202" s="58"/>
      <c r="H202" s="8"/>
      <c r="I202" s="8"/>
      <c r="J202" s="8"/>
      <c r="K202" s="8"/>
    </row>
    <row r="203" spans="1:11" s="11" customFormat="1" ht="15.75" x14ac:dyDescent="0.25">
      <c r="A203" s="21">
        <f t="shared" si="3"/>
        <v>199</v>
      </c>
      <c r="B203" s="8" t="s">
        <v>154</v>
      </c>
      <c r="C203" s="9" t="s">
        <v>175</v>
      </c>
      <c r="D203" s="8"/>
      <c r="E203" s="8"/>
      <c r="F203" s="58">
        <v>79234</v>
      </c>
      <c r="G203" s="58"/>
      <c r="H203" s="8"/>
      <c r="I203" s="8"/>
      <c r="J203" s="8"/>
      <c r="K203" s="8"/>
    </row>
    <row r="204" spans="1:11" s="11" customFormat="1" ht="15.75" x14ac:dyDescent="0.25">
      <c r="A204" s="21">
        <f t="shared" si="3"/>
        <v>200</v>
      </c>
      <c r="B204" s="8" t="s">
        <v>154</v>
      </c>
      <c r="C204" s="9" t="s">
        <v>176</v>
      </c>
      <c r="D204" s="8"/>
      <c r="E204" s="8"/>
      <c r="F204" s="58">
        <v>50854</v>
      </c>
      <c r="G204" s="58"/>
      <c r="H204" s="8"/>
      <c r="I204" s="8"/>
      <c r="J204" s="8"/>
      <c r="K204" s="8"/>
    </row>
    <row r="205" spans="1:11" s="11" customFormat="1" ht="31.5" x14ac:dyDescent="0.25">
      <c r="A205" s="21">
        <f t="shared" si="3"/>
        <v>201</v>
      </c>
      <c r="B205" s="8" t="s">
        <v>155</v>
      </c>
      <c r="C205" s="9" t="s">
        <v>177</v>
      </c>
      <c r="D205" s="8"/>
      <c r="E205" s="8"/>
      <c r="F205" s="58">
        <v>74877</v>
      </c>
      <c r="G205" s="58"/>
      <c r="H205" s="8"/>
      <c r="I205" s="8"/>
      <c r="J205" s="8"/>
      <c r="K205" s="8"/>
    </row>
    <row r="206" spans="1:11" s="11" customFormat="1" ht="31.5" x14ac:dyDescent="0.25">
      <c r="A206" s="21">
        <f t="shared" si="3"/>
        <v>202</v>
      </c>
      <c r="B206" s="8" t="s">
        <v>155</v>
      </c>
      <c r="C206" s="9" t="s">
        <v>177</v>
      </c>
      <c r="D206" s="8"/>
      <c r="E206" s="8"/>
      <c r="F206" s="58">
        <v>247641</v>
      </c>
      <c r="G206" s="58"/>
      <c r="H206" s="8"/>
      <c r="I206" s="8"/>
      <c r="J206" s="8"/>
      <c r="K206" s="8"/>
    </row>
    <row r="207" spans="1:11" s="11" customFormat="1" ht="31.5" x14ac:dyDescent="0.25">
      <c r="A207" s="21">
        <f t="shared" si="3"/>
        <v>203</v>
      </c>
      <c r="B207" s="8" t="s">
        <v>156</v>
      </c>
      <c r="C207" s="9" t="s">
        <v>177</v>
      </c>
      <c r="D207" s="8"/>
      <c r="E207" s="8"/>
      <c r="F207" s="58">
        <v>18296</v>
      </c>
      <c r="G207" s="58"/>
      <c r="H207" s="8"/>
      <c r="I207" s="8"/>
      <c r="J207" s="8"/>
      <c r="K207" s="8"/>
    </row>
    <row r="208" spans="1:11" s="11" customFormat="1" ht="31.5" x14ac:dyDescent="0.25">
      <c r="A208" s="21">
        <f t="shared" si="3"/>
        <v>204</v>
      </c>
      <c r="B208" s="8" t="s">
        <v>156</v>
      </c>
      <c r="C208" s="9" t="s">
        <v>177</v>
      </c>
      <c r="D208" s="8"/>
      <c r="E208" s="8"/>
      <c r="F208" s="58">
        <v>13505</v>
      </c>
      <c r="G208" s="58"/>
      <c r="H208" s="8"/>
      <c r="I208" s="8"/>
      <c r="J208" s="8"/>
      <c r="K208" s="8"/>
    </row>
    <row r="209" spans="1:11" s="11" customFormat="1" ht="31.5" x14ac:dyDescent="0.25">
      <c r="A209" s="21">
        <f t="shared" si="3"/>
        <v>205</v>
      </c>
      <c r="B209" s="8" t="s">
        <v>157</v>
      </c>
      <c r="C209" s="9" t="s">
        <v>725</v>
      </c>
      <c r="D209" s="8"/>
      <c r="E209" s="8"/>
      <c r="F209" s="58">
        <v>79897</v>
      </c>
      <c r="G209" s="58"/>
      <c r="H209" s="8"/>
      <c r="I209" s="8"/>
      <c r="J209" s="8"/>
      <c r="K209" s="8"/>
    </row>
    <row r="210" spans="1:11" s="11" customFormat="1" ht="31.5" x14ac:dyDescent="0.25">
      <c r="A210" s="21">
        <f t="shared" si="3"/>
        <v>206</v>
      </c>
      <c r="B210" s="8" t="s">
        <v>157</v>
      </c>
      <c r="C210" s="9" t="s">
        <v>178</v>
      </c>
      <c r="D210" s="8"/>
      <c r="E210" s="8"/>
      <c r="F210" s="58">
        <v>2625</v>
      </c>
      <c r="G210" s="58"/>
      <c r="H210" s="8"/>
      <c r="I210" s="8"/>
      <c r="J210" s="8"/>
      <c r="K210" s="8"/>
    </row>
    <row r="211" spans="1:11" s="11" customFormat="1" ht="31.5" x14ac:dyDescent="0.25">
      <c r="A211" s="21">
        <f t="shared" si="3"/>
        <v>207</v>
      </c>
      <c r="B211" s="8" t="s">
        <v>158</v>
      </c>
      <c r="C211" s="9" t="s">
        <v>174</v>
      </c>
      <c r="D211" s="8"/>
      <c r="E211" s="8"/>
      <c r="F211" s="58">
        <v>15068</v>
      </c>
      <c r="G211" s="58"/>
      <c r="H211" s="8"/>
      <c r="I211" s="8"/>
      <c r="J211" s="8"/>
      <c r="K211" s="8"/>
    </row>
    <row r="212" spans="1:11" s="11" customFormat="1" ht="15.75" x14ac:dyDescent="0.25">
      <c r="A212" s="21">
        <f t="shared" si="3"/>
        <v>208</v>
      </c>
      <c r="B212" s="8" t="s">
        <v>159</v>
      </c>
      <c r="C212" s="9" t="s">
        <v>179</v>
      </c>
      <c r="D212" s="8"/>
      <c r="E212" s="8"/>
      <c r="F212" s="58">
        <v>846369</v>
      </c>
      <c r="G212" s="58"/>
      <c r="H212" s="8"/>
      <c r="I212" s="8"/>
      <c r="J212" s="8"/>
      <c r="K212" s="8"/>
    </row>
    <row r="213" spans="1:11" s="11" customFormat="1" ht="15.75" x14ac:dyDescent="0.25">
      <c r="A213" s="21">
        <f t="shared" si="3"/>
        <v>209</v>
      </c>
      <c r="B213" s="8" t="s">
        <v>160</v>
      </c>
      <c r="C213" s="9" t="s">
        <v>171</v>
      </c>
      <c r="D213" s="8"/>
      <c r="E213" s="8"/>
      <c r="F213" s="58">
        <v>181641</v>
      </c>
      <c r="G213" s="58"/>
      <c r="H213" s="8"/>
      <c r="I213" s="8"/>
      <c r="J213" s="8"/>
      <c r="K213" s="8"/>
    </row>
    <row r="214" spans="1:11" s="11" customFormat="1" ht="31.5" x14ac:dyDescent="0.25">
      <c r="A214" s="21">
        <f t="shared" si="3"/>
        <v>210</v>
      </c>
      <c r="B214" s="8" t="s">
        <v>161</v>
      </c>
      <c r="C214" s="9" t="s">
        <v>180</v>
      </c>
      <c r="D214" s="8"/>
      <c r="E214" s="8"/>
      <c r="F214" s="58">
        <v>265170</v>
      </c>
      <c r="G214" s="58"/>
      <c r="H214" s="8"/>
      <c r="I214" s="8"/>
      <c r="J214" s="8"/>
      <c r="K214" s="8"/>
    </row>
    <row r="215" spans="1:11" s="11" customFormat="1" ht="31.5" x14ac:dyDescent="0.25">
      <c r="A215" s="21">
        <f t="shared" si="3"/>
        <v>211</v>
      </c>
      <c r="B215" s="8" t="s">
        <v>162</v>
      </c>
      <c r="C215" s="9" t="s">
        <v>171</v>
      </c>
      <c r="D215" s="8"/>
      <c r="E215" s="8"/>
      <c r="F215" s="58">
        <v>479463</v>
      </c>
      <c r="G215" s="58"/>
      <c r="H215" s="8"/>
      <c r="I215" s="8"/>
      <c r="J215" s="8"/>
      <c r="K215" s="8"/>
    </row>
    <row r="216" spans="1:11" s="11" customFormat="1" ht="31.5" x14ac:dyDescent="0.25">
      <c r="A216" s="21">
        <f t="shared" si="3"/>
        <v>212</v>
      </c>
      <c r="B216" s="8" t="s">
        <v>163</v>
      </c>
      <c r="C216" s="9" t="s">
        <v>171</v>
      </c>
      <c r="D216" s="8"/>
      <c r="E216" s="8"/>
      <c r="F216" s="58">
        <v>48667</v>
      </c>
      <c r="G216" s="58"/>
      <c r="H216" s="8"/>
      <c r="I216" s="8"/>
      <c r="J216" s="8"/>
      <c r="K216" s="8"/>
    </row>
    <row r="217" spans="1:11" s="11" customFormat="1" ht="31.5" x14ac:dyDescent="0.25">
      <c r="A217" s="21">
        <f t="shared" si="3"/>
        <v>213</v>
      </c>
      <c r="B217" s="8" t="s">
        <v>164</v>
      </c>
      <c r="C217" s="9" t="s">
        <v>171</v>
      </c>
      <c r="D217" s="8"/>
      <c r="E217" s="8"/>
      <c r="F217" s="58">
        <v>2642977</v>
      </c>
      <c r="G217" s="58"/>
      <c r="H217" s="8"/>
      <c r="I217" s="8"/>
      <c r="J217" s="8"/>
      <c r="K217" s="8"/>
    </row>
    <row r="218" spans="1:11" s="11" customFormat="1" ht="31.5" x14ac:dyDescent="0.25">
      <c r="A218" s="21">
        <f t="shared" si="3"/>
        <v>214</v>
      </c>
      <c r="B218" s="8" t="s">
        <v>165</v>
      </c>
      <c r="C218" s="9" t="s">
        <v>171</v>
      </c>
      <c r="D218" s="8"/>
      <c r="E218" s="8"/>
      <c r="F218" s="58">
        <v>3675251</v>
      </c>
      <c r="G218" s="58"/>
      <c r="H218" s="8"/>
      <c r="I218" s="8"/>
      <c r="J218" s="8"/>
      <c r="K218" s="8"/>
    </row>
    <row r="219" spans="1:11" s="11" customFormat="1" ht="15.75" x14ac:dyDescent="0.25">
      <c r="A219" s="21">
        <f t="shared" si="3"/>
        <v>215</v>
      </c>
      <c r="B219" s="8" t="s">
        <v>166</v>
      </c>
      <c r="C219" s="9" t="s">
        <v>181</v>
      </c>
      <c r="D219" s="8"/>
      <c r="E219" s="8"/>
      <c r="F219" s="58">
        <v>89825</v>
      </c>
      <c r="G219" s="58"/>
      <c r="H219" s="8"/>
      <c r="I219" s="8"/>
      <c r="J219" s="8"/>
      <c r="K219" s="8"/>
    </row>
    <row r="220" spans="1:11" s="11" customFormat="1" ht="15.75" x14ac:dyDescent="0.25">
      <c r="A220" s="21">
        <f t="shared" si="3"/>
        <v>216</v>
      </c>
      <c r="B220" s="8" t="s">
        <v>167</v>
      </c>
      <c r="C220" s="9" t="s">
        <v>181</v>
      </c>
      <c r="D220" s="8"/>
      <c r="E220" s="8"/>
      <c r="F220" s="58">
        <v>203088</v>
      </c>
      <c r="G220" s="58"/>
      <c r="H220" s="8"/>
      <c r="I220" s="8"/>
      <c r="J220" s="8"/>
      <c r="K220" s="8"/>
    </row>
    <row r="221" spans="1:11" s="11" customFormat="1" ht="15.75" x14ac:dyDescent="0.25">
      <c r="A221" s="21">
        <f t="shared" si="3"/>
        <v>217</v>
      </c>
      <c r="B221" s="8" t="s">
        <v>166</v>
      </c>
      <c r="C221" s="9" t="s">
        <v>181</v>
      </c>
      <c r="D221" s="8"/>
      <c r="E221" s="8"/>
      <c r="F221" s="58">
        <v>253545</v>
      </c>
      <c r="G221" s="58"/>
      <c r="H221" s="8"/>
      <c r="I221" s="8"/>
      <c r="J221" s="8"/>
      <c r="K221" s="8"/>
    </row>
    <row r="222" spans="1:11" s="11" customFormat="1" ht="31.5" x14ac:dyDescent="0.25">
      <c r="A222" s="21">
        <f t="shared" si="3"/>
        <v>218</v>
      </c>
      <c r="B222" s="8" t="s">
        <v>168</v>
      </c>
      <c r="C222" s="9" t="s">
        <v>181</v>
      </c>
      <c r="D222" s="8"/>
      <c r="E222" s="8"/>
      <c r="F222" s="58">
        <v>3903690.5</v>
      </c>
      <c r="G222" s="58"/>
      <c r="H222" s="8"/>
      <c r="I222" s="8"/>
      <c r="J222" s="8"/>
      <c r="K222" s="8"/>
    </row>
    <row r="223" spans="1:11" s="11" customFormat="1" ht="15.75" x14ac:dyDescent="0.25">
      <c r="A223" s="21">
        <f t="shared" si="3"/>
        <v>219</v>
      </c>
      <c r="B223" s="8" t="s">
        <v>170</v>
      </c>
      <c r="C223" s="9" t="s">
        <v>726</v>
      </c>
      <c r="D223" s="8"/>
      <c r="E223" s="8"/>
      <c r="F223" s="58">
        <v>3000186</v>
      </c>
      <c r="G223" s="58"/>
      <c r="H223" s="8"/>
      <c r="I223" s="8"/>
      <c r="J223" s="8"/>
      <c r="K223" s="8"/>
    </row>
    <row r="224" spans="1:11" s="11" customFormat="1" ht="31.5" x14ac:dyDescent="0.25">
      <c r="A224" s="21">
        <f t="shared" si="3"/>
        <v>220</v>
      </c>
      <c r="B224" s="8" t="s">
        <v>191</v>
      </c>
      <c r="C224" s="9" t="s">
        <v>432</v>
      </c>
      <c r="D224" s="8"/>
      <c r="E224" s="8">
        <v>32</v>
      </c>
      <c r="F224" s="58">
        <v>9503</v>
      </c>
      <c r="G224" s="58"/>
      <c r="H224" s="10"/>
      <c r="I224" s="8" t="s">
        <v>723</v>
      </c>
      <c r="J224" s="8"/>
      <c r="K224" s="8"/>
    </row>
    <row r="225" spans="1:11" s="11" customFormat="1" ht="31.5" x14ac:dyDescent="0.25">
      <c r="A225" s="21">
        <f t="shared" si="3"/>
        <v>221</v>
      </c>
      <c r="B225" s="8" t="s">
        <v>191</v>
      </c>
      <c r="C225" s="9" t="s">
        <v>433</v>
      </c>
      <c r="D225" s="8"/>
      <c r="E225" s="8">
        <v>33.9</v>
      </c>
      <c r="F225" s="58">
        <v>18984</v>
      </c>
      <c r="G225" s="58"/>
      <c r="H225" s="10"/>
      <c r="I225" s="8" t="s">
        <v>723</v>
      </c>
      <c r="J225" s="8"/>
      <c r="K225" s="8"/>
    </row>
    <row r="226" spans="1:11" s="11" customFormat="1" ht="31.5" x14ac:dyDescent="0.25">
      <c r="A226" s="21">
        <f t="shared" si="3"/>
        <v>222</v>
      </c>
      <c r="B226" s="8" t="s">
        <v>191</v>
      </c>
      <c r="C226" s="9" t="s">
        <v>434</v>
      </c>
      <c r="D226" s="8"/>
      <c r="E226" s="8">
        <v>71.95</v>
      </c>
      <c r="F226" s="58">
        <v>74773</v>
      </c>
      <c r="G226" s="58"/>
      <c r="H226" s="10"/>
      <c r="I226" s="8" t="s">
        <v>723</v>
      </c>
      <c r="J226" s="8"/>
      <c r="K226" s="8"/>
    </row>
    <row r="227" spans="1:11" s="11" customFormat="1" ht="31.5" x14ac:dyDescent="0.25">
      <c r="A227" s="21">
        <f t="shared" si="3"/>
        <v>223</v>
      </c>
      <c r="B227" s="8" t="s">
        <v>191</v>
      </c>
      <c r="C227" s="9" t="s">
        <v>785</v>
      </c>
      <c r="D227" s="8"/>
      <c r="E227" s="8">
        <v>42.1</v>
      </c>
      <c r="F227" s="58">
        <v>662921.88</v>
      </c>
      <c r="G227" s="58"/>
      <c r="H227" s="10"/>
      <c r="I227" s="8" t="s">
        <v>723</v>
      </c>
      <c r="J227" s="8"/>
      <c r="K227" s="8"/>
    </row>
    <row r="228" spans="1:11" s="11" customFormat="1" ht="51.75" customHeight="1" x14ac:dyDescent="0.25">
      <c r="A228" s="21">
        <f t="shared" si="3"/>
        <v>224</v>
      </c>
      <c r="B228" s="8" t="s">
        <v>787</v>
      </c>
      <c r="C228" s="9" t="s">
        <v>738</v>
      </c>
      <c r="D228" s="8" t="s">
        <v>739</v>
      </c>
      <c r="E228" s="8" t="s">
        <v>740</v>
      </c>
      <c r="F228" s="58">
        <v>0</v>
      </c>
      <c r="G228" s="58">
        <v>747711.05</v>
      </c>
      <c r="H228" s="10">
        <v>45057</v>
      </c>
      <c r="I228" s="8" t="s">
        <v>741</v>
      </c>
      <c r="J228" s="8" t="s">
        <v>14</v>
      </c>
      <c r="K228" s="8" t="s">
        <v>2</v>
      </c>
    </row>
    <row r="229" spans="1:11" s="11" customFormat="1" ht="42" customHeight="1" x14ac:dyDescent="0.25">
      <c r="A229" s="21">
        <f t="shared" si="3"/>
        <v>225</v>
      </c>
      <c r="B229" s="8" t="s">
        <v>749</v>
      </c>
      <c r="C229" s="9" t="s">
        <v>751</v>
      </c>
      <c r="D229" s="8"/>
      <c r="E229" s="8"/>
      <c r="F229" s="58">
        <v>30504</v>
      </c>
      <c r="G229" s="58"/>
      <c r="H229" s="8"/>
      <c r="I229" s="8"/>
      <c r="J229" s="8"/>
      <c r="K229" s="8"/>
    </row>
    <row r="230" spans="1:11" s="11" customFormat="1" ht="42" customHeight="1" x14ac:dyDescent="0.25">
      <c r="A230" s="21">
        <f t="shared" si="3"/>
        <v>226</v>
      </c>
      <c r="B230" s="8" t="s">
        <v>750</v>
      </c>
      <c r="C230" s="9" t="s">
        <v>761</v>
      </c>
      <c r="D230" s="8"/>
      <c r="E230" s="8"/>
      <c r="F230" s="58">
        <v>117352</v>
      </c>
      <c r="G230" s="58"/>
      <c r="H230" s="8"/>
      <c r="I230" s="8"/>
      <c r="J230" s="8"/>
      <c r="K230" s="8"/>
    </row>
    <row r="231" spans="1:11" s="11" customFormat="1" ht="42" customHeight="1" x14ac:dyDescent="0.25">
      <c r="A231" s="21">
        <f t="shared" si="3"/>
        <v>227</v>
      </c>
      <c r="B231" s="8" t="s">
        <v>752</v>
      </c>
      <c r="C231" s="9" t="s">
        <v>753</v>
      </c>
      <c r="D231" s="8"/>
      <c r="E231" s="8"/>
      <c r="F231" s="58">
        <v>18826.919999999998</v>
      </c>
      <c r="G231" s="58"/>
      <c r="H231" s="8"/>
      <c r="I231" s="8"/>
      <c r="J231" s="8"/>
      <c r="K231" s="8"/>
    </row>
    <row r="232" spans="1:11" s="11" customFormat="1" ht="42" customHeight="1" x14ac:dyDescent="0.25">
      <c r="A232" s="21">
        <f t="shared" si="3"/>
        <v>228</v>
      </c>
      <c r="B232" s="8" t="s">
        <v>754</v>
      </c>
      <c r="C232" s="9" t="s">
        <v>755</v>
      </c>
      <c r="D232" s="8"/>
      <c r="E232" s="8"/>
      <c r="F232" s="58">
        <v>129239</v>
      </c>
      <c r="G232" s="58"/>
      <c r="H232" s="8"/>
      <c r="I232" s="8"/>
      <c r="J232" s="8"/>
      <c r="K232" s="8"/>
    </row>
    <row r="233" spans="1:11" s="11" customFormat="1" ht="49.5" customHeight="1" x14ac:dyDescent="0.25">
      <c r="A233" s="21">
        <f t="shared" si="3"/>
        <v>229</v>
      </c>
      <c r="B233" s="8" t="s">
        <v>778</v>
      </c>
      <c r="C233" s="9" t="s">
        <v>755</v>
      </c>
      <c r="D233" s="8"/>
      <c r="E233" s="8"/>
      <c r="F233" s="58">
        <v>7296</v>
      </c>
      <c r="G233" s="58"/>
      <c r="H233" s="8"/>
      <c r="I233" s="8"/>
      <c r="J233" s="8"/>
      <c r="K233" s="8"/>
    </row>
    <row r="234" spans="1:11" s="11" customFormat="1" ht="49.5" customHeight="1" x14ac:dyDescent="0.25">
      <c r="A234" s="21">
        <f t="shared" si="3"/>
        <v>230</v>
      </c>
      <c r="B234" s="8" t="s">
        <v>779</v>
      </c>
      <c r="C234" s="9" t="s">
        <v>755</v>
      </c>
      <c r="D234" s="8"/>
      <c r="E234" s="8"/>
      <c r="F234" s="58">
        <v>343707</v>
      </c>
      <c r="G234" s="58"/>
      <c r="H234" s="8"/>
      <c r="I234" s="8"/>
      <c r="J234" s="8"/>
      <c r="K234" s="8"/>
    </row>
    <row r="235" spans="1:11" s="11" customFormat="1" ht="49.5" customHeight="1" x14ac:dyDescent="0.25">
      <c r="A235" s="21">
        <f t="shared" si="3"/>
        <v>231</v>
      </c>
      <c r="B235" s="8" t="s">
        <v>780</v>
      </c>
      <c r="C235" s="9" t="s">
        <v>755</v>
      </c>
      <c r="D235" s="8"/>
      <c r="E235" s="8"/>
      <c r="F235" s="58">
        <v>36588</v>
      </c>
      <c r="G235" s="58"/>
      <c r="H235" s="8"/>
      <c r="I235" s="8"/>
      <c r="J235" s="8"/>
      <c r="K235" s="8"/>
    </row>
    <row r="236" spans="1:11" s="11" customFormat="1" ht="49.5" customHeight="1" x14ac:dyDescent="0.25">
      <c r="A236" s="21">
        <f t="shared" si="3"/>
        <v>232</v>
      </c>
      <c r="B236" s="8" t="s">
        <v>756</v>
      </c>
      <c r="C236" s="9" t="s">
        <v>761</v>
      </c>
      <c r="D236" s="8"/>
      <c r="E236" s="8"/>
      <c r="F236" s="58">
        <v>560925</v>
      </c>
      <c r="G236" s="58"/>
      <c r="H236" s="8"/>
      <c r="I236" s="8"/>
      <c r="J236" s="8"/>
      <c r="K236" s="8"/>
    </row>
    <row r="237" spans="1:11" s="11" customFormat="1" ht="42" customHeight="1" x14ac:dyDescent="0.25">
      <c r="A237" s="21">
        <f t="shared" si="3"/>
        <v>233</v>
      </c>
      <c r="B237" s="8" t="s">
        <v>757</v>
      </c>
      <c r="C237" s="9" t="s">
        <v>758</v>
      </c>
      <c r="D237" s="8"/>
      <c r="E237" s="8"/>
      <c r="F237" s="58">
        <v>23009</v>
      </c>
      <c r="G237" s="58"/>
      <c r="H237" s="8"/>
      <c r="I237" s="8"/>
      <c r="J237" s="8"/>
      <c r="K237" s="8"/>
    </row>
    <row r="238" spans="1:11" s="11" customFormat="1" ht="42" customHeight="1" x14ac:dyDescent="0.25">
      <c r="A238" s="21">
        <f t="shared" si="3"/>
        <v>234</v>
      </c>
      <c r="B238" s="8" t="s">
        <v>759</v>
      </c>
      <c r="C238" s="9" t="s">
        <v>760</v>
      </c>
      <c r="D238" s="8"/>
      <c r="E238" s="8"/>
      <c r="F238" s="58">
        <v>0</v>
      </c>
      <c r="G238" s="58"/>
      <c r="H238" s="8"/>
      <c r="I238" s="8"/>
      <c r="J238" s="8"/>
      <c r="K238" s="8"/>
    </row>
    <row r="239" spans="1:11" s="11" customFormat="1" ht="53.25" customHeight="1" x14ac:dyDescent="0.25">
      <c r="A239" s="21">
        <f t="shared" si="3"/>
        <v>235</v>
      </c>
      <c r="B239" s="8" t="s">
        <v>762</v>
      </c>
      <c r="C239" s="9" t="s">
        <v>763</v>
      </c>
      <c r="D239" s="8"/>
      <c r="E239" s="8"/>
      <c r="F239" s="58">
        <v>0</v>
      </c>
      <c r="G239" s="58"/>
      <c r="H239" s="8"/>
      <c r="I239" s="8"/>
      <c r="J239" s="8"/>
      <c r="K239" s="8"/>
    </row>
    <row r="240" spans="1:11" s="11" customFormat="1" ht="53.25" customHeight="1" x14ac:dyDescent="0.25">
      <c r="A240" s="21">
        <f t="shared" si="3"/>
        <v>236</v>
      </c>
      <c r="B240" s="8" t="s">
        <v>764</v>
      </c>
      <c r="C240" s="9" t="s">
        <v>763</v>
      </c>
      <c r="D240" s="8"/>
      <c r="E240" s="8"/>
      <c r="F240" s="58">
        <v>155100</v>
      </c>
      <c r="G240" s="58"/>
      <c r="H240" s="8"/>
      <c r="I240" s="8"/>
      <c r="J240" s="8"/>
      <c r="K240" s="8"/>
    </row>
    <row r="241" spans="1:11" s="11" customFormat="1" ht="53.25" customHeight="1" x14ac:dyDescent="0.25">
      <c r="A241" s="21">
        <f t="shared" si="3"/>
        <v>237</v>
      </c>
      <c r="B241" s="8" t="s">
        <v>765</v>
      </c>
      <c r="C241" s="9" t="s">
        <v>763</v>
      </c>
      <c r="D241" s="8"/>
      <c r="E241" s="8"/>
      <c r="F241" s="58">
        <v>400000</v>
      </c>
      <c r="G241" s="58"/>
      <c r="H241" s="8"/>
      <c r="I241" s="8"/>
      <c r="J241" s="8"/>
      <c r="K241" s="8"/>
    </row>
    <row r="242" spans="1:11" s="11" customFormat="1" ht="53.25" customHeight="1" x14ac:dyDescent="0.25">
      <c r="A242" s="21">
        <f t="shared" si="3"/>
        <v>238</v>
      </c>
      <c r="B242" s="8" t="s">
        <v>766</v>
      </c>
      <c r="C242" s="9" t="s">
        <v>763</v>
      </c>
      <c r="D242" s="8"/>
      <c r="E242" s="8"/>
      <c r="F242" s="58">
        <v>0</v>
      </c>
      <c r="G242" s="58"/>
      <c r="H242" s="8"/>
      <c r="I242" s="8"/>
      <c r="J242" s="8"/>
      <c r="K242" s="8"/>
    </row>
    <row r="243" spans="1:11" s="11" customFormat="1" ht="53.25" customHeight="1" x14ac:dyDescent="0.25">
      <c r="A243" s="21">
        <f t="shared" si="3"/>
        <v>239</v>
      </c>
      <c r="B243" s="8" t="s">
        <v>767</v>
      </c>
      <c r="C243" s="9" t="s">
        <v>763</v>
      </c>
      <c r="D243" s="8"/>
      <c r="E243" s="8"/>
      <c r="F243" s="58">
        <v>40220.339999999997</v>
      </c>
      <c r="G243" s="58"/>
      <c r="H243" s="8"/>
      <c r="I243" s="8"/>
      <c r="J243" s="8"/>
      <c r="K243" s="8"/>
    </row>
    <row r="244" spans="1:11" s="11" customFormat="1" ht="53.25" customHeight="1" x14ac:dyDescent="0.25">
      <c r="A244" s="21">
        <f t="shared" si="3"/>
        <v>240</v>
      </c>
      <c r="B244" s="8" t="s">
        <v>768</v>
      </c>
      <c r="C244" s="9" t="s">
        <v>763</v>
      </c>
      <c r="D244" s="8"/>
      <c r="E244" s="8"/>
      <c r="F244" s="58">
        <v>181090</v>
      </c>
      <c r="G244" s="58"/>
      <c r="H244" s="8"/>
      <c r="I244" s="8"/>
      <c r="J244" s="8"/>
      <c r="K244" s="8"/>
    </row>
    <row r="245" spans="1:11" s="11" customFormat="1" ht="53.25" customHeight="1" x14ac:dyDescent="0.25">
      <c r="A245" s="21">
        <f t="shared" si="3"/>
        <v>241</v>
      </c>
      <c r="B245" s="8" t="s">
        <v>766</v>
      </c>
      <c r="C245" s="9" t="s">
        <v>763</v>
      </c>
      <c r="D245" s="8"/>
      <c r="E245" s="8"/>
      <c r="F245" s="58">
        <v>0</v>
      </c>
      <c r="G245" s="58"/>
      <c r="H245" s="8"/>
      <c r="I245" s="8"/>
      <c r="J245" s="8"/>
      <c r="K245" s="8"/>
    </row>
    <row r="246" spans="1:11" s="11" customFormat="1" ht="53.25" customHeight="1" x14ac:dyDescent="0.25">
      <c r="A246" s="21">
        <f t="shared" si="3"/>
        <v>242</v>
      </c>
      <c r="B246" s="8" t="s">
        <v>769</v>
      </c>
      <c r="C246" s="9" t="s">
        <v>763</v>
      </c>
      <c r="D246" s="8"/>
      <c r="E246" s="8"/>
      <c r="F246" s="58">
        <v>20000</v>
      </c>
      <c r="G246" s="58"/>
      <c r="H246" s="8"/>
      <c r="I246" s="8"/>
      <c r="J246" s="8"/>
      <c r="K246" s="8"/>
    </row>
    <row r="247" spans="1:11" s="11" customFormat="1" ht="53.25" customHeight="1" x14ac:dyDescent="0.25">
      <c r="A247" s="21">
        <f t="shared" si="3"/>
        <v>243</v>
      </c>
      <c r="B247" s="8" t="s">
        <v>770</v>
      </c>
      <c r="C247" s="9" t="s">
        <v>763</v>
      </c>
      <c r="D247" s="8"/>
      <c r="E247" s="8"/>
      <c r="F247" s="58">
        <v>16500</v>
      </c>
      <c r="G247" s="58"/>
      <c r="H247" s="8"/>
      <c r="I247" s="8"/>
      <c r="J247" s="8"/>
      <c r="K247" s="8"/>
    </row>
    <row r="248" spans="1:11" s="11" customFormat="1" ht="53.25" customHeight="1" x14ac:dyDescent="0.25">
      <c r="A248" s="21">
        <f t="shared" si="3"/>
        <v>244</v>
      </c>
      <c r="B248" s="8" t="s">
        <v>769</v>
      </c>
      <c r="C248" s="9" t="s">
        <v>763</v>
      </c>
      <c r="D248" s="8"/>
      <c r="E248" s="8"/>
      <c r="F248" s="58">
        <v>21533.34</v>
      </c>
      <c r="G248" s="58"/>
      <c r="H248" s="8"/>
      <c r="I248" s="8"/>
      <c r="J248" s="8"/>
      <c r="K248" s="8"/>
    </row>
    <row r="249" spans="1:11" s="11" customFormat="1" ht="53.25" customHeight="1" x14ac:dyDescent="0.25">
      <c r="A249" s="21">
        <f t="shared" si="3"/>
        <v>245</v>
      </c>
      <c r="B249" s="8" t="s">
        <v>771</v>
      </c>
      <c r="C249" s="9" t="s">
        <v>763</v>
      </c>
      <c r="D249" s="8"/>
      <c r="E249" s="8"/>
      <c r="F249" s="58">
        <v>64800</v>
      </c>
      <c r="G249" s="58"/>
      <c r="H249" s="8"/>
      <c r="I249" s="8"/>
      <c r="J249" s="8"/>
      <c r="K249" s="8"/>
    </row>
    <row r="250" spans="1:11" s="11" customFormat="1" ht="53.25" customHeight="1" x14ac:dyDescent="0.25">
      <c r="A250" s="21">
        <f t="shared" si="3"/>
        <v>246</v>
      </c>
      <c r="B250" s="8" t="s">
        <v>772</v>
      </c>
      <c r="C250" s="9" t="s">
        <v>763</v>
      </c>
      <c r="D250" s="8"/>
      <c r="E250" s="8"/>
      <c r="F250" s="58">
        <v>7338</v>
      </c>
      <c r="G250" s="58"/>
      <c r="H250" s="8"/>
      <c r="I250" s="8"/>
      <c r="J250" s="8"/>
      <c r="K250" s="8"/>
    </row>
    <row r="251" spans="1:11" s="11" customFormat="1" ht="53.25" customHeight="1" x14ac:dyDescent="0.25">
      <c r="A251" s="21">
        <f t="shared" si="3"/>
        <v>247</v>
      </c>
      <c r="B251" s="8" t="s">
        <v>773</v>
      </c>
      <c r="C251" s="9" t="s">
        <v>763</v>
      </c>
      <c r="D251" s="8"/>
      <c r="E251" s="8"/>
      <c r="F251" s="58">
        <v>732452.04</v>
      </c>
      <c r="G251" s="58"/>
      <c r="H251" s="8"/>
      <c r="I251" s="8"/>
      <c r="J251" s="8"/>
      <c r="K251" s="8"/>
    </row>
    <row r="252" spans="1:11" s="11" customFormat="1" ht="53.25" customHeight="1" x14ac:dyDescent="0.25">
      <c r="A252" s="21">
        <f t="shared" si="3"/>
        <v>248</v>
      </c>
      <c r="B252" s="8" t="s">
        <v>774</v>
      </c>
      <c r="C252" s="9" t="s">
        <v>763</v>
      </c>
      <c r="D252" s="8"/>
      <c r="E252" s="8"/>
      <c r="F252" s="58">
        <v>80000.639999999999</v>
      </c>
      <c r="G252" s="58"/>
      <c r="H252" s="8"/>
      <c r="I252" s="8"/>
      <c r="J252" s="8"/>
      <c r="K252" s="8"/>
    </row>
    <row r="253" spans="1:11" s="11" customFormat="1" ht="53.25" customHeight="1" x14ac:dyDescent="0.25">
      <c r="A253" s="21">
        <f t="shared" si="3"/>
        <v>249</v>
      </c>
      <c r="B253" s="8" t="s">
        <v>775</v>
      </c>
      <c r="C253" s="9" t="s">
        <v>763</v>
      </c>
      <c r="D253" s="8"/>
      <c r="E253" s="8"/>
      <c r="F253" s="58">
        <v>85345</v>
      </c>
      <c r="G253" s="58"/>
      <c r="H253" s="8"/>
      <c r="I253" s="8"/>
      <c r="J253" s="8"/>
      <c r="K253" s="8"/>
    </row>
    <row r="254" spans="1:11" s="11" customFormat="1" ht="53.25" customHeight="1" x14ac:dyDescent="0.25">
      <c r="A254" s="21">
        <f t="shared" si="3"/>
        <v>250</v>
      </c>
      <c r="B254" s="8" t="s">
        <v>776</v>
      </c>
      <c r="C254" s="9" t="s">
        <v>763</v>
      </c>
      <c r="D254" s="8"/>
      <c r="E254" s="8"/>
      <c r="F254" s="58">
        <v>83000</v>
      </c>
      <c r="G254" s="58"/>
      <c r="H254" s="8"/>
      <c r="I254" s="8"/>
      <c r="J254" s="8"/>
      <c r="K254" s="8"/>
    </row>
    <row r="255" spans="1:11" s="11" customFormat="1" ht="53.25" customHeight="1" x14ac:dyDescent="0.25">
      <c r="A255" s="21">
        <f t="shared" si="3"/>
        <v>251</v>
      </c>
      <c r="B255" s="8" t="s">
        <v>777</v>
      </c>
      <c r="C255" s="9" t="s">
        <v>763</v>
      </c>
      <c r="D255" s="8"/>
      <c r="E255" s="8"/>
      <c r="F255" s="58">
        <v>0</v>
      </c>
      <c r="G255" s="58"/>
      <c r="H255" s="8"/>
      <c r="I255" s="8"/>
      <c r="J255" s="8"/>
      <c r="K255" s="8"/>
    </row>
    <row r="256" spans="1:11" s="11" customFormat="1" ht="53.25" customHeight="1" thickBot="1" x14ac:dyDescent="0.3">
      <c r="A256" s="21">
        <f t="shared" si="3"/>
        <v>252</v>
      </c>
      <c r="B256" s="13" t="s">
        <v>781</v>
      </c>
      <c r="C256" s="14" t="s">
        <v>763</v>
      </c>
      <c r="D256" s="13"/>
      <c r="E256" s="13"/>
      <c r="F256" s="59">
        <v>58050</v>
      </c>
      <c r="G256" s="59"/>
      <c r="H256" s="13"/>
      <c r="I256" s="13"/>
      <c r="J256" s="13"/>
      <c r="K256" s="13"/>
    </row>
    <row r="257" spans="1:11" s="11" customFormat="1" ht="53.25" customHeight="1" thickTop="1" thickBot="1" x14ac:dyDescent="0.3">
      <c r="A257" s="75" t="s">
        <v>927</v>
      </c>
      <c r="B257" s="79"/>
      <c r="C257" s="77"/>
      <c r="D257" s="76"/>
      <c r="E257" s="76"/>
      <c r="F257" s="78">
        <f t="shared" ref="F257:G257" si="4">SUBTOTAL(9,F5:F256)</f>
        <v>53398938.310000017</v>
      </c>
      <c r="G257" s="78">
        <f t="shared" si="4"/>
        <v>149288095.39999998</v>
      </c>
      <c r="H257" s="74"/>
      <c r="I257" s="74"/>
      <c r="J257" s="74"/>
      <c r="K257" s="80"/>
    </row>
    <row r="258" spans="1:11" ht="13.5" thickTop="1" x14ac:dyDescent="0.2"/>
  </sheetData>
  <autoFilter ref="A4:K256"/>
  <mergeCells count="1">
    <mergeCell ref="F3:K3"/>
  </mergeCells>
  <conditionalFormatting sqref="D114:D115">
    <cfRule type="duplicateValues" dxfId="38" priority="59"/>
  </conditionalFormatting>
  <conditionalFormatting sqref="D117:D120">
    <cfRule type="duplicateValues" dxfId="37" priority="60"/>
  </conditionalFormatting>
  <conditionalFormatting sqref="D194">
    <cfRule type="duplicateValues" dxfId="36" priority="56"/>
  </conditionalFormatting>
  <conditionalFormatting sqref="D228:D229">
    <cfRule type="duplicateValues" dxfId="35" priority="55"/>
  </conditionalFormatting>
  <conditionalFormatting sqref="D123">
    <cfRule type="duplicateValues" dxfId="34" priority="53"/>
  </conditionalFormatting>
  <conditionalFormatting sqref="D229">
    <cfRule type="duplicateValues" dxfId="33" priority="52"/>
  </conditionalFormatting>
  <conditionalFormatting sqref="D230">
    <cfRule type="duplicateValues" dxfId="32" priority="51"/>
  </conditionalFormatting>
  <conditionalFormatting sqref="D231">
    <cfRule type="duplicateValues" dxfId="31" priority="49"/>
  </conditionalFormatting>
  <conditionalFormatting sqref="D232:D235">
    <cfRule type="duplicateValues" dxfId="30" priority="47"/>
  </conditionalFormatting>
  <conditionalFormatting sqref="D236">
    <cfRule type="duplicateValues" dxfId="29" priority="45"/>
  </conditionalFormatting>
  <conditionalFormatting sqref="D237">
    <cfRule type="duplicateValues" dxfId="28" priority="43"/>
  </conditionalFormatting>
  <conditionalFormatting sqref="D238">
    <cfRule type="duplicateValues" dxfId="27" priority="41"/>
  </conditionalFormatting>
  <conditionalFormatting sqref="D239">
    <cfRule type="duplicateValues" dxfId="26" priority="39"/>
  </conditionalFormatting>
  <conditionalFormatting sqref="D240">
    <cfRule type="duplicateValues" dxfId="25" priority="37"/>
  </conditionalFormatting>
  <conditionalFormatting sqref="D241">
    <cfRule type="duplicateValues" dxfId="24" priority="35"/>
  </conditionalFormatting>
  <conditionalFormatting sqref="D242">
    <cfRule type="duplicateValues" dxfId="23" priority="33"/>
  </conditionalFormatting>
  <conditionalFormatting sqref="D243">
    <cfRule type="duplicateValues" dxfId="22" priority="31"/>
  </conditionalFormatting>
  <conditionalFormatting sqref="D244">
    <cfRule type="duplicateValues" dxfId="21" priority="29"/>
  </conditionalFormatting>
  <conditionalFormatting sqref="D245">
    <cfRule type="duplicateValues" dxfId="20" priority="27"/>
  </conditionalFormatting>
  <conditionalFormatting sqref="D246">
    <cfRule type="duplicateValues" dxfId="19" priority="25"/>
  </conditionalFormatting>
  <conditionalFormatting sqref="D247">
    <cfRule type="duplicateValues" dxfId="18" priority="23"/>
  </conditionalFormatting>
  <conditionalFormatting sqref="D248">
    <cfRule type="duplicateValues" dxfId="17" priority="21"/>
  </conditionalFormatting>
  <conditionalFormatting sqref="D249">
    <cfRule type="duplicateValues" dxfId="16" priority="19"/>
  </conditionalFormatting>
  <conditionalFormatting sqref="D250">
    <cfRule type="duplicateValues" dxfId="15" priority="17"/>
  </conditionalFormatting>
  <conditionalFormatting sqref="D251">
    <cfRule type="duplicateValues" dxfId="14" priority="15"/>
  </conditionalFormatting>
  <conditionalFormatting sqref="D252">
    <cfRule type="duplicateValues" dxfId="13" priority="13"/>
  </conditionalFormatting>
  <conditionalFormatting sqref="D253">
    <cfRule type="duplicateValues" dxfId="12" priority="11"/>
  </conditionalFormatting>
  <conditionalFormatting sqref="D254">
    <cfRule type="duplicateValues" dxfId="11" priority="9"/>
  </conditionalFormatting>
  <conditionalFormatting sqref="D257 D255">
    <cfRule type="duplicateValues" dxfId="10" priority="7"/>
  </conditionalFormatting>
  <conditionalFormatting sqref="D256">
    <cfRule type="duplicateValues" dxfId="9" priority="77"/>
  </conditionalFormatting>
  <conditionalFormatting sqref="D136">
    <cfRule type="duplicateValues" dxfId="8" priority="3"/>
  </conditionalFormatting>
  <conditionalFormatting sqref="D163">
    <cfRule type="duplicateValues" dxfId="7" priority="2"/>
  </conditionalFormatting>
  <conditionalFormatting sqref="D193">
    <cfRule type="duplicateValues" dxfId="6" priority="1"/>
  </conditionalFormatting>
  <conditionalFormatting sqref="D137:D162 D164:D192">
    <cfRule type="duplicateValues" dxfId="5" priority="8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F13" sqref="F13"/>
    </sheetView>
  </sheetViews>
  <sheetFormatPr defaultRowHeight="12.75" x14ac:dyDescent="0.2"/>
  <cols>
    <col min="1" max="1" width="39.42578125" customWidth="1"/>
    <col min="3" max="3" width="22.7109375" customWidth="1"/>
    <col min="6" max="6" width="34.7109375" customWidth="1"/>
  </cols>
  <sheetData>
    <row r="3" spans="1:6" x14ac:dyDescent="0.2">
      <c r="A3" s="3" t="s">
        <v>130</v>
      </c>
      <c r="C3" t="s">
        <v>683</v>
      </c>
      <c r="F3" t="s">
        <v>682</v>
      </c>
    </row>
    <row r="4" spans="1:6" x14ac:dyDescent="0.2">
      <c r="A4" s="2" t="s">
        <v>128</v>
      </c>
      <c r="C4" t="s">
        <v>144</v>
      </c>
      <c r="F4" t="s">
        <v>1</v>
      </c>
    </row>
    <row r="5" spans="1:6" x14ac:dyDescent="0.2">
      <c r="A5" s="2" t="s">
        <v>129</v>
      </c>
      <c r="C5" t="s">
        <v>5</v>
      </c>
      <c r="F5" t="s">
        <v>3</v>
      </c>
    </row>
    <row r="6" spans="1:6" x14ac:dyDescent="0.2">
      <c r="A6" s="4" t="s">
        <v>131</v>
      </c>
      <c r="C6" t="s">
        <v>145</v>
      </c>
      <c r="F6" t="s">
        <v>435</v>
      </c>
    </row>
    <row r="7" spans="1:6" x14ac:dyDescent="0.2">
      <c r="C7" t="s">
        <v>151</v>
      </c>
      <c r="F7" t="s">
        <v>4</v>
      </c>
    </row>
    <row r="8" spans="1:6" x14ac:dyDescent="0.2">
      <c r="C8" t="s">
        <v>182</v>
      </c>
      <c r="F8" t="s">
        <v>5</v>
      </c>
    </row>
    <row r="9" spans="1:6" x14ac:dyDescent="0.2">
      <c r="C9" t="s">
        <v>183</v>
      </c>
      <c r="F9" t="s">
        <v>684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774"/>
  <sheetViews>
    <sheetView zoomScale="80" zoomScaleNormal="80" workbookViewId="0">
      <pane xSplit="3" ySplit="3" topLeftCell="D280" activePane="bottomRight" state="frozen"/>
      <selection activeCell="B25" sqref="B25"/>
      <selection pane="topRight" activeCell="B25" sqref="B25"/>
      <selection pane="bottomLeft" activeCell="B25" sqref="B25"/>
      <selection pane="bottomRight" activeCell="M3" sqref="M3"/>
    </sheetView>
  </sheetViews>
  <sheetFormatPr defaultColWidth="8.85546875" defaultRowHeight="15.75" outlineLevelCol="1" x14ac:dyDescent="0.25"/>
  <cols>
    <col min="1" max="1" width="8.85546875" style="39" customWidth="1"/>
    <col min="2" max="2" width="18.28515625" style="39" hidden="1" customWidth="1" outlineLevel="1"/>
    <col min="3" max="3" width="35.5703125" style="56" customWidth="1" collapsed="1"/>
    <col min="4" max="4" width="17.85546875" style="69" customWidth="1"/>
    <col min="5" max="5" width="17.42578125" style="39" customWidth="1"/>
    <col min="6" max="6" width="27.28515625" style="39" customWidth="1"/>
    <col min="7" max="7" width="29" style="39" customWidth="1"/>
    <col min="8" max="8" width="16.7109375" style="38" customWidth="1"/>
    <col min="9" max="16384" width="8.85546875" style="39"/>
  </cols>
  <sheetData>
    <row r="1" spans="1:10" x14ac:dyDescent="0.25">
      <c r="A1" s="15" t="s">
        <v>671</v>
      </c>
      <c r="B1" s="81"/>
      <c r="C1" s="33"/>
      <c r="D1" s="61"/>
    </row>
    <row r="2" spans="1:10" x14ac:dyDescent="0.25">
      <c r="A2" s="81"/>
      <c r="B2" s="81"/>
      <c r="C2" s="33"/>
      <c r="D2" s="61"/>
    </row>
    <row r="3" spans="1:10" s="35" customFormat="1" ht="211.5" customHeight="1" x14ac:dyDescent="0.25">
      <c r="A3" s="19" t="s">
        <v>136</v>
      </c>
      <c r="B3" s="19" t="s">
        <v>715</v>
      </c>
      <c r="C3" s="91" t="s">
        <v>908</v>
      </c>
      <c r="D3" s="92" t="s">
        <v>793</v>
      </c>
      <c r="E3" s="93" t="s">
        <v>0</v>
      </c>
      <c r="F3" s="91" t="s">
        <v>791</v>
      </c>
      <c r="G3" s="94" t="s">
        <v>12</v>
      </c>
      <c r="H3" s="91" t="s">
        <v>13</v>
      </c>
      <c r="J3" s="35" t="s">
        <v>704</v>
      </c>
    </row>
    <row r="4" spans="1:10" x14ac:dyDescent="0.25">
      <c r="A4" s="82">
        <f>ROW()-ROW($A$3)</f>
        <v>1</v>
      </c>
      <c r="B4" s="21" t="s">
        <v>128</v>
      </c>
      <c r="C4" s="36" t="s">
        <v>794</v>
      </c>
      <c r="D4" s="62">
        <v>199</v>
      </c>
      <c r="E4" s="37"/>
      <c r="F4" s="8"/>
      <c r="G4" s="100" t="s">
        <v>14</v>
      </c>
    </row>
    <row r="5" spans="1:10" ht="31.5" x14ac:dyDescent="0.25">
      <c r="A5" s="40">
        <f t="shared" ref="A5:A68" si="0">ROW()-ROW($A$3)</f>
        <v>2</v>
      </c>
      <c r="B5" s="8" t="s">
        <v>128</v>
      </c>
      <c r="C5" s="9" t="s">
        <v>436</v>
      </c>
      <c r="D5" s="62">
        <v>21869.1</v>
      </c>
      <c r="E5" s="37"/>
      <c r="F5" s="8"/>
      <c r="G5" s="100" t="s">
        <v>14</v>
      </c>
    </row>
    <row r="6" spans="1:10" x14ac:dyDescent="0.25">
      <c r="A6" s="40">
        <f t="shared" si="0"/>
        <v>3</v>
      </c>
      <c r="B6" s="8" t="s">
        <v>128</v>
      </c>
      <c r="C6" s="9" t="s">
        <v>437</v>
      </c>
      <c r="D6" s="62">
        <v>17388</v>
      </c>
      <c r="E6" s="37"/>
      <c r="F6" s="8"/>
      <c r="G6" s="100" t="s">
        <v>14</v>
      </c>
    </row>
    <row r="7" spans="1:10" x14ac:dyDescent="0.25">
      <c r="A7" s="40">
        <f t="shared" si="0"/>
        <v>4</v>
      </c>
      <c r="B7" s="8" t="s">
        <v>128</v>
      </c>
      <c r="C7" s="9" t="s">
        <v>438</v>
      </c>
      <c r="D7" s="62">
        <v>20700</v>
      </c>
      <c r="E7" s="37"/>
      <c r="F7" s="8"/>
      <c r="G7" s="100" t="s">
        <v>14</v>
      </c>
    </row>
    <row r="8" spans="1:10" x14ac:dyDescent="0.25">
      <c r="A8" s="40">
        <f t="shared" si="0"/>
        <v>5</v>
      </c>
      <c r="B8" s="8" t="s">
        <v>128</v>
      </c>
      <c r="C8" s="9" t="s">
        <v>439</v>
      </c>
      <c r="D8" s="41">
        <v>14050.26</v>
      </c>
      <c r="E8" s="37"/>
      <c r="F8" s="8"/>
      <c r="G8" s="100" t="s">
        <v>14</v>
      </c>
    </row>
    <row r="9" spans="1:10" ht="63" x14ac:dyDescent="0.25">
      <c r="A9" s="40">
        <f t="shared" si="0"/>
        <v>6</v>
      </c>
      <c r="B9" s="8" t="s">
        <v>128</v>
      </c>
      <c r="C9" s="9" t="s">
        <v>795</v>
      </c>
      <c r="D9" s="41">
        <v>2079583.42</v>
      </c>
      <c r="E9" s="37"/>
      <c r="F9" s="8"/>
      <c r="G9" s="100" t="s">
        <v>14</v>
      </c>
    </row>
    <row r="10" spans="1:10" x14ac:dyDescent="0.25">
      <c r="A10" s="40">
        <f t="shared" si="0"/>
        <v>7</v>
      </c>
      <c r="B10" s="8" t="s">
        <v>128</v>
      </c>
      <c r="C10" s="9" t="s">
        <v>807</v>
      </c>
      <c r="D10" s="62">
        <v>2500</v>
      </c>
      <c r="E10" s="37"/>
      <c r="F10" s="8"/>
      <c r="G10" s="100" t="s">
        <v>14</v>
      </c>
    </row>
    <row r="11" spans="1:10" x14ac:dyDescent="0.25">
      <c r="A11" s="40">
        <f t="shared" si="0"/>
        <v>8</v>
      </c>
      <c r="B11" s="8" t="s">
        <v>128</v>
      </c>
      <c r="C11" s="9" t="s">
        <v>796</v>
      </c>
      <c r="D11" s="62">
        <v>41597.82</v>
      </c>
      <c r="E11" s="37"/>
      <c r="F11" s="8"/>
      <c r="G11" s="100" t="s">
        <v>14</v>
      </c>
    </row>
    <row r="12" spans="1:10" ht="31.5" x14ac:dyDescent="0.25">
      <c r="A12" s="40">
        <f t="shared" si="0"/>
        <v>9</v>
      </c>
      <c r="B12" s="8" t="s">
        <v>128</v>
      </c>
      <c r="C12" s="9" t="s">
        <v>440</v>
      </c>
      <c r="D12" s="62">
        <v>46436.94</v>
      </c>
      <c r="E12" s="37"/>
      <c r="F12" s="8"/>
      <c r="G12" s="100" t="s">
        <v>14</v>
      </c>
    </row>
    <row r="13" spans="1:10" x14ac:dyDescent="0.25">
      <c r="A13" s="40">
        <f t="shared" si="0"/>
        <v>10</v>
      </c>
      <c r="B13" s="8" t="s">
        <v>128</v>
      </c>
      <c r="C13" s="9" t="s">
        <v>441</v>
      </c>
      <c r="D13" s="62">
        <v>15510</v>
      </c>
      <c r="E13" s="37"/>
      <c r="F13" s="8"/>
      <c r="G13" s="100" t="s">
        <v>14</v>
      </c>
    </row>
    <row r="14" spans="1:10" x14ac:dyDescent="0.25">
      <c r="A14" s="40">
        <f t="shared" si="0"/>
        <v>11</v>
      </c>
      <c r="B14" s="8" t="s">
        <v>128</v>
      </c>
      <c r="C14" s="9" t="s">
        <v>684</v>
      </c>
      <c r="D14" s="62">
        <v>50000</v>
      </c>
      <c r="E14" s="37"/>
      <c r="F14" s="8"/>
      <c r="G14" s="100" t="s">
        <v>14</v>
      </c>
    </row>
    <row r="15" spans="1:10" x14ac:dyDescent="0.25">
      <c r="A15" s="40">
        <f t="shared" si="0"/>
        <v>12</v>
      </c>
      <c r="B15" s="8" t="s">
        <v>128</v>
      </c>
      <c r="C15" s="9" t="s">
        <v>442</v>
      </c>
      <c r="D15" s="62">
        <v>5340</v>
      </c>
      <c r="E15" s="37"/>
      <c r="F15" s="8"/>
      <c r="G15" s="100" t="s">
        <v>14</v>
      </c>
    </row>
    <row r="16" spans="1:10" ht="31.5" x14ac:dyDescent="0.25">
      <c r="A16" s="40">
        <f t="shared" si="0"/>
        <v>13</v>
      </c>
      <c r="B16" s="8" t="s">
        <v>128</v>
      </c>
      <c r="C16" s="9" t="s">
        <v>443</v>
      </c>
      <c r="D16" s="62">
        <v>5699.04</v>
      </c>
      <c r="E16" s="37"/>
      <c r="F16" s="8"/>
      <c r="G16" s="100" t="s">
        <v>14</v>
      </c>
    </row>
    <row r="17" spans="1:7" ht="47.25" x14ac:dyDescent="0.25">
      <c r="A17" s="40">
        <f t="shared" si="0"/>
        <v>14</v>
      </c>
      <c r="B17" s="8" t="s">
        <v>128</v>
      </c>
      <c r="C17" s="9" t="s">
        <v>444</v>
      </c>
      <c r="D17" s="62">
        <v>12578.22</v>
      </c>
      <c r="E17" s="37"/>
      <c r="F17" s="8"/>
      <c r="G17" s="100" t="s">
        <v>14</v>
      </c>
    </row>
    <row r="18" spans="1:7" x14ac:dyDescent="0.25">
      <c r="A18" s="40">
        <f t="shared" si="0"/>
        <v>15</v>
      </c>
      <c r="B18" s="8" t="s">
        <v>128</v>
      </c>
      <c r="C18" s="9" t="s">
        <v>445</v>
      </c>
      <c r="D18" s="62">
        <v>14100</v>
      </c>
      <c r="E18" s="37"/>
      <c r="F18" s="8"/>
      <c r="G18" s="100" t="s">
        <v>14</v>
      </c>
    </row>
    <row r="19" spans="1:7" x14ac:dyDescent="0.25">
      <c r="A19" s="40">
        <f t="shared" si="0"/>
        <v>16</v>
      </c>
      <c r="B19" s="8" t="s">
        <v>128</v>
      </c>
      <c r="C19" s="9" t="s">
        <v>446</v>
      </c>
      <c r="D19" s="62">
        <v>8820</v>
      </c>
      <c r="E19" s="37"/>
      <c r="F19" s="8"/>
      <c r="G19" s="100" t="s">
        <v>14</v>
      </c>
    </row>
    <row r="20" spans="1:7" ht="31.5" x14ac:dyDescent="0.25">
      <c r="A20" s="40">
        <f t="shared" si="0"/>
        <v>17</v>
      </c>
      <c r="B20" s="8" t="s">
        <v>128</v>
      </c>
      <c r="C20" s="9" t="s">
        <v>447</v>
      </c>
      <c r="D20" s="62">
        <v>9499.49</v>
      </c>
      <c r="E20" s="37"/>
      <c r="F20" s="8"/>
      <c r="G20" s="100" t="s">
        <v>14</v>
      </c>
    </row>
    <row r="21" spans="1:7" ht="31.5" x14ac:dyDescent="0.25">
      <c r="A21" s="40">
        <f t="shared" si="0"/>
        <v>18</v>
      </c>
      <c r="B21" s="8" t="s">
        <v>128</v>
      </c>
      <c r="C21" s="9" t="s">
        <v>448</v>
      </c>
      <c r="D21" s="62">
        <v>130</v>
      </c>
      <c r="E21" s="37"/>
      <c r="F21" s="8"/>
      <c r="G21" s="100" t="s">
        <v>14</v>
      </c>
    </row>
    <row r="22" spans="1:7" x14ac:dyDescent="0.25">
      <c r="A22" s="40">
        <f t="shared" si="0"/>
        <v>19</v>
      </c>
      <c r="B22" s="8" t="s">
        <v>128</v>
      </c>
      <c r="C22" s="9" t="s">
        <v>449</v>
      </c>
      <c r="D22" s="62">
        <v>17000</v>
      </c>
      <c r="E22" s="37"/>
      <c r="F22" s="8"/>
      <c r="G22" s="100" t="s">
        <v>14</v>
      </c>
    </row>
    <row r="23" spans="1:7" x14ac:dyDescent="0.25">
      <c r="A23" s="40">
        <f t="shared" si="0"/>
        <v>20</v>
      </c>
      <c r="B23" s="8" t="s">
        <v>128</v>
      </c>
      <c r="C23" s="9" t="s">
        <v>449</v>
      </c>
      <c r="D23" s="62">
        <v>17000</v>
      </c>
      <c r="E23" s="37"/>
      <c r="F23" s="8"/>
      <c r="G23" s="100" t="s">
        <v>14</v>
      </c>
    </row>
    <row r="24" spans="1:7" x14ac:dyDescent="0.25">
      <c r="A24" s="40">
        <f t="shared" si="0"/>
        <v>21</v>
      </c>
      <c r="B24" s="8" t="s">
        <v>128</v>
      </c>
      <c r="C24" s="9" t="s">
        <v>450</v>
      </c>
      <c r="D24" s="62">
        <v>1200</v>
      </c>
      <c r="E24" s="37"/>
      <c r="F24" s="8"/>
      <c r="G24" s="100" t="s">
        <v>14</v>
      </c>
    </row>
    <row r="25" spans="1:7" ht="47.25" x14ac:dyDescent="0.25">
      <c r="A25" s="40">
        <f t="shared" si="0"/>
        <v>22</v>
      </c>
      <c r="B25" s="8" t="s">
        <v>128</v>
      </c>
      <c r="C25" s="9" t="s">
        <v>451</v>
      </c>
      <c r="D25" s="62">
        <v>49390</v>
      </c>
      <c r="E25" s="37"/>
      <c r="F25" s="8"/>
      <c r="G25" s="100" t="s">
        <v>14</v>
      </c>
    </row>
    <row r="26" spans="1:7" ht="31.5" x14ac:dyDescent="0.25">
      <c r="A26" s="40">
        <f t="shared" si="0"/>
        <v>23</v>
      </c>
      <c r="B26" s="8" t="s">
        <v>128</v>
      </c>
      <c r="C26" s="9" t="s">
        <v>452</v>
      </c>
      <c r="D26" s="62">
        <v>9688.36</v>
      </c>
      <c r="E26" s="37"/>
      <c r="F26" s="8"/>
      <c r="G26" s="100" t="s">
        <v>14</v>
      </c>
    </row>
    <row r="27" spans="1:7" x14ac:dyDescent="0.25">
      <c r="A27" s="40">
        <f t="shared" si="0"/>
        <v>24</v>
      </c>
      <c r="B27" s="8" t="s">
        <v>128</v>
      </c>
      <c r="C27" s="9" t="s">
        <v>453</v>
      </c>
      <c r="D27" s="62">
        <v>2776.99</v>
      </c>
      <c r="E27" s="37"/>
      <c r="F27" s="8"/>
      <c r="G27" s="100" t="s">
        <v>14</v>
      </c>
    </row>
    <row r="28" spans="1:7" ht="31.5" x14ac:dyDescent="0.25">
      <c r="A28" s="40">
        <f t="shared" si="0"/>
        <v>25</v>
      </c>
      <c r="B28" s="8" t="s">
        <v>128</v>
      </c>
      <c r="C28" s="9" t="s">
        <v>454</v>
      </c>
      <c r="D28" s="62">
        <v>12229</v>
      </c>
      <c r="E28" s="37"/>
      <c r="F28" s="8"/>
      <c r="G28" s="100" t="s">
        <v>14</v>
      </c>
    </row>
    <row r="29" spans="1:7" x14ac:dyDescent="0.25">
      <c r="A29" s="40">
        <f t="shared" si="0"/>
        <v>26</v>
      </c>
      <c r="B29" s="8" t="s">
        <v>128</v>
      </c>
      <c r="C29" s="9" t="s">
        <v>455</v>
      </c>
      <c r="D29" s="62">
        <v>2400</v>
      </c>
      <c r="E29" s="37"/>
      <c r="F29" s="8"/>
      <c r="G29" s="100" t="s">
        <v>14</v>
      </c>
    </row>
    <row r="30" spans="1:7" x14ac:dyDescent="0.25">
      <c r="A30" s="40">
        <f t="shared" si="0"/>
        <v>27</v>
      </c>
      <c r="B30" s="8" t="s">
        <v>128</v>
      </c>
      <c r="C30" s="9" t="s">
        <v>456</v>
      </c>
      <c r="D30" s="62">
        <v>6300</v>
      </c>
      <c r="E30" s="37"/>
      <c r="F30" s="8"/>
      <c r="G30" s="100" t="s">
        <v>14</v>
      </c>
    </row>
    <row r="31" spans="1:7" x14ac:dyDescent="0.25">
      <c r="A31" s="40">
        <f t="shared" si="0"/>
        <v>28</v>
      </c>
      <c r="B31" s="8" t="s">
        <v>128</v>
      </c>
      <c r="C31" s="9" t="s">
        <v>457</v>
      </c>
      <c r="D31" s="62">
        <v>4678.38</v>
      </c>
      <c r="E31" s="37"/>
      <c r="F31" s="8"/>
      <c r="G31" s="100" t="s">
        <v>14</v>
      </c>
    </row>
    <row r="32" spans="1:7" x14ac:dyDescent="0.25">
      <c r="A32" s="40">
        <f t="shared" si="0"/>
        <v>29</v>
      </c>
      <c r="B32" s="8" t="s">
        <v>128</v>
      </c>
      <c r="C32" s="9" t="s">
        <v>458</v>
      </c>
      <c r="D32" s="62">
        <v>48000</v>
      </c>
      <c r="E32" s="37"/>
      <c r="F32" s="8"/>
      <c r="G32" s="100" t="s">
        <v>14</v>
      </c>
    </row>
    <row r="33" spans="1:7" x14ac:dyDescent="0.25">
      <c r="A33" s="40">
        <f t="shared" si="0"/>
        <v>30</v>
      </c>
      <c r="B33" s="8" t="s">
        <v>128</v>
      </c>
      <c r="C33" s="9" t="s">
        <v>458</v>
      </c>
      <c r="D33" s="62">
        <v>80000</v>
      </c>
      <c r="E33" s="37"/>
      <c r="F33" s="8"/>
      <c r="G33" s="100" t="s">
        <v>14</v>
      </c>
    </row>
    <row r="34" spans="1:7" x14ac:dyDescent="0.25">
      <c r="A34" s="40">
        <f>ROW()-ROW($A$3)</f>
        <v>31</v>
      </c>
      <c r="B34" s="8" t="s">
        <v>128</v>
      </c>
      <c r="C34" s="9" t="s">
        <v>459</v>
      </c>
      <c r="D34" s="62">
        <v>70</v>
      </c>
      <c r="E34" s="37"/>
      <c r="F34" s="8"/>
      <c r="G34" s="100" t="s">
        <v>14</v>
      </c>
    </row>
    <row r="35" spans="1:7" x14ac:dyDescent="0.25">
      <c r="A35" s="40">
        <f t="shared" si="0"/>
        <v>32</v>
      </c>
      <c r="B35" s="8" t="s">
        <v>128</v>
      </c>
      <c r="C35" s="9" t="s">
        <v>460</v>
      </c>
      <c r="D35" s="62">
        <v>37780</v>
      </c>
      <c r="E35" s="37"/>
      <c r="F35" s="8"/>
      <c r="G35" s="100" t="s">
        <v>14</v>
      </c>
    </row>
    <row r="36" spans="1:7" ht="31.5" x14ac:dyDescent="0.25">
      <c r="A36" s="40">
        <f t="shared" si="0"/>
        <v>33</v>
      </c>
      <c r="B36" s="8" t="s">
        <v>128</v>
      </c>
      <c r="C36" s="9" t="s">
        <v>461</v>
      </c>
      <c r="D36" s="62">
        <v>71.540000000000006</v>
      </c>
      <c r="E36" s="37"/>
      <c r="F36" s="8"/>
      <c r="G36" s="100" t="s">
        <v>14</v>
      </c>
    </row>
    <row r="37" spans="1:7" ht="31.5" x14ac:dyDescent="0.25">
      <c r="A37" s="40">
        <f t="shared" si="0"/>
        <v>34</v>
      </c>
      <c r="B37" s="8" t="s">
        <v>128</v>
      </c>
      <c r="C37" s="9" t="s">
        <v>462</v>
      </c>
      <c r="D37" s="62">
        <v>564</v>
      </c>
      <c r="E37" s="37"/>
      <c r="F37" s="8"/>
      <c r="G37" s="100" t="s">
        <v>14</v>
      </c>
    </row>
    <row r="38" spans="1:7" x14ac:dyDescent="0.25">
      <c r="A38" s="40">
        <f t="shared" si="0"/>
        <v>35</v>
      </c>
      <c r="B38" s="8" t="s">
        <v>128</v>
      </c>
      <c r="C38" s="9" t="s">
        <v>463</v>
      </c>
      <c r="D38" s="62">
        <v>166.19</v>
      </c>
      <c r="E38" s="37"/>
      <c r="F38" s="8"/>
      <c r="G38" s="100" t="s">
        <v>14</v>
      </c>
    </row>
    <row r="39" spans="1:7" x14ac:dyDescent="0.25">
      <c r="A39" s="40">
        <f t="shared" si="0"/>
        <v>36</v>
      </c>
      <c r="B39" s="8" t="s">
        <v>128</v>
      </c>
      <c r="C39" s="9" t="s">
        <v>464</v>
      </c>
      <c r="D39" s="62">
        <v>180</v>
      </c>
      <c r="E39" s="37"/>
      <c r="F39" s="8"/>
      <c r="G39" s="100" t="s">
        <v>14</v>
      </c>
    </row>
    <row r="40" spans="1:7" x14ac:dyDescent="0.25">
      <c r="A40" s="40">
        <f t="shared" si="0"/>
        <v>37</v>
      </c>
      <c r="B40" s="8" t="s">
        <v>128</v>
      </c>
      <c r="C40" s="9" t="s">
        <v>465</v>
      </c>
      <c r="D40" s="62">
        <v>12000</v>
      </c>
      <c r="E40" s="37"/>
      <c r="F40" s="8"/>
      <c r="G40" s="100" t="s">
        <v>14</v>
      </c>
    </row>
    <row r="41" spans="1:7" x14ac:dyDescent="0.25">
      <c r="A41" s="40">
        <f t="shared" si="0"/>
        <v>38</v>
      </c>
      <c r="B41" s="8" t="s">
        <v>128</v>
      </c>
      <c r="C41" s="9" t="s">
        <v>466</v>
      </c>
      <c r="D41" s="62">
        <v>1155.5999999999999</v>
      </c>
      <c r="E41" s="37"/>
      <c r="F41" s="8"/>
      <c r="G41" s="100" t="s">
        <v>14</v>
      </c>
    </row>
    <row r="42" spans="1:7" x14ac:dyDescent="0.25">
      <c r="A42" s="40">
        <f t="shared" si="0"/>
        <v>39</v>
      </c>
      <c r="B42" s="8" t="s">
        <v>128</v>
      </c>
      <c r="C42" s="9" t="s">
        <v>466</v>
      </c>
      <c r="D42" s="62">
        <v>1080</v>
      </c>
      <c r="E42" s="37"/>
      <c r="F42" s="8"/>
      <c r="G42" s="100" t="s">
        <v>14</v>
      </c>
    </row>
    <row r="43" spans="1:7" x14ac:dyDescent="0.25">
      <c r="A43" s="40">
        <f t="shared" si="0"/>
        <v>40</v>
      </c>
      <c r="B43" s="8" t="s">
        <v>128</v>
      </c>
      <c r="C43" s="9" t="s">
        <v>467</v>
      </c>
      <c r="D43" s="62">
        <v>65000</v>
      </c>
      <c r="E43" s="37"/>
      <c r="F43" s="8"/>
      <c r="G43" s="100" t="s">
        <v>14</v>
      </c>
    </row>
    <row r="44" spans="1:7" x14ac:dyDescent="0.25">
      <c r="A44" s="40">
        <f t="shared" si="0"/>
        <v>41</v>
      </c>
      <c r="B44" s="8" t="s">
        <v>128</v>
      </c>
      <c r="C44" s="9" t="s">
        <v>468</v>
      </c>
      <c r="D44" s="62">
        <v>128769</v>
      </c>
      <c r="E44" s="37"/>
      <c r="F44" s="8"/>
      <c r="G44" s="100" t="s">
        <v>14</v>
      </c>
    </row>
    <row r="45" spans="1:7" ht="63" x14ac:dyDescent="0.25">
      <c r="A45" s="40">
        <f t="shared" si="0"/>
        <v>42</v>
      </c>
      <c r="B45" s="8" t="s">
        <v>128</v>
      </c>
      <c r="C45" s="9" t="s">
        <v>469</v>
      </c>
      <c r="D45" s="62">
        <v>402.5</v>
      </c>
      <c r="E45" s="37"/>
      <c r="F45" s="8"/>
      <c r="G45" s="100" t="s">
        <v>14</v>
      </c>
    </row>
    <row r="46" spans="1:7" x14ac:dyDescent="0.25">
      <c r="A46" s="40">
        <f t="shared" si="0"/>
        <v>43</v>
      </c>
      <c r="B46" s="8" t="s">
        <v>128</v>
      </c>
      <c r="C46" s="9" t="s">
        <v>470</v>
      </c>
      <c r="D46" s="62">
        <v>2187.48</v>
      </c>
      <c r="E46" s="37"/>
      <c r="F46" s="8"/>
      <c r="G46" s="100" t="s">
        <v>14</v>
      </c>
    </row>
    <row r="47" spans="1:7" x14ac:dyDescent="0.25">
      <c r="A47" s="40">
        <f t="shared" si="0"/>
        <v>44</v>
      </c>
      <c r="B47" s="8" t="s">
        <v>128</v>
      </c>
      <c r="C47" s="9" t="s">
        <v>470</v>
      </c>
      <c r="D47" s="62">
        <v>4080</v>
      </c>
      <c r="E47" s="37"/>
      <c r="F47" s="8"/>
      <c r="G47" s="100" t="s">
        <v>14</v>
      </c>
    </row>
    <row r="48" spans="1:7" x14ac:dyDescent="0.25">
      <c r="A48" s="40">
        <f t="shared" si="0"/>
        <v>45</v>
      </c>
      <c r="B48" s="8" t="s">
        <v>128</v>
      </c>
      <c r="C48" s="9" t="s">
        <v>471</v>
      </c>
      <c r="D48" s="62">
        <v>491501.72</v>
      </c>
      <c r="E48" s="37"/>
      <c r="F48" s="8"/>
      <c r="G48" s="100" t="s">
        <v>14</v>
      </c>
    </row>
    <row r="49" spans="1:7" x14ac:dyDescent="0.25">
      <c r="A49" s="40">
        <f t="shared" si="0"/>
        <v>46</v>
      </c>
      <c r="B49" s="8" t="s">
        <v>128</v>
      </c>
      <c r="C49" s="9" t="s">
        <v>471</v>
      </c>
      <c r="D49" s="62">
        <v>96346.84</v>
      </c>
      <c r="E49" s="37"/>
      <c r="F49" s="8"/>
      <c r="G49" s="100" t="s">
        <v>14</v>
      </c>
    </row>
    <row r="50" spans="1:7" x14ac:dyDescent="0.25">
      <c r="A50" s="40">
        <f t="shared" si="0"/>
        <v>47</v>
      </c>
      <c r="B50" s="8" t="s">
        <v>128</v>
      </c>
      <c r="C50" s="9" t="s">
        <v>471</v>
      </c>
      <c r="D50" s="62">
        <v>139977.51</v>
      </c>
      <c r="E50" s="37"/>
      <c r="F50" s="8"/>
      <c r="G50" s="100" t="s">
        <v>14</v>
      </c>
    </row>
    <row r="51" spans="1:7" x14ac:dyDescent="0.25">
      <c r="A51" s="40">
        <f t="shared" si="0"/>
        <v>48</v>
      </c>
      <c r="B51" s="8" t="s">
        <v>128</v>
      </c>
      <c r="C51" s="9" t="s">
        <v>471</v>
      </c>
      <c r="D51" s="62">
        <v>63482.95</v>
      </c>
      <c r="E51" s="37"/>
      <c r="F51" s="8"/>
      <c r="G51" s="100" t="s">
        <v>14</v>
      </c>
    </row>
    <row r="52" spans="1:7" x14ac:dyDescent="0.25">
      <c r="A52" s="40">
        <f t="shared" si="0"/>
        <v>49</v>
      </c>
      <c r="B52" s="8" t="s">
        <v>128</v>
      </c>
      <c r="C52" s="9" t="s">
        <v>472</v>
      </c>
      <c r="D52" s="62">
        <v>23616</v>
      </c>
      <c r="E52" s="37"/>
      <c r="F52" s="8"/>
      <c r="G52" s="100" t="s">
        <v>14</v>
      </c>
    </row>
    <row r="53" spans="1:7" x14ac:dyDescent="0.25">
      <c r="A53" s="40">
        <f t="shared" si="0"/>
        <v>50</v>
      </c>
      <c r="B53" s="8" t="s">
        <v>128</v>
      </c>
      <c r="C53" s="9" t="s">
        <v>473</v>
      </c>
      <c r="D53" s="62">
        <v>23616</v>
      </c>
      <c r="E53" s="37"/>
      <c r="F53" s="8"/>
      <c r="G53" s="100" t="s">
        <v>14</v>
      </c>
    </row>
    <row r="54" spans="1:7" x14ac:dyDescent="0.25">
      <c r="A54" s="40">
        <f t="shared" si="0"/>
        <v>51</v>
      </c>
      <c r="B54" s="8" t="s">
        <v>128</v>
      </c>
      <c r="C54" s="9" t="s">
        <v>474</v>
      </c>
      <c r="D54" s="62">
        <v>19560</v>
      </c>
      <c r="E54" s="37"/>
      <c r="F54" s="8"/>
      <c r="G54" s="100" t="s">
        <v>14</v>
      </c>
    </row>
    <row r="55" spans="1:7" x14ac:dyDescent="0.25">
      <c r="A55" s="40">
        <f t="shared" si="0"/>
        <v>52</v>
      </c>
      <c r="B55" s="8" t="s">
        <v>128</v>
      </c>
      <c r="C55" s="9" t="s">
        <v>475</v>
      </c>
      <c r="D55" s="62">
        <v>18267.96</v>
      </c>
      <c r="E55" s="37"/>
      <c r="F55" s="8"/>
      <c r="G55" s="100" t="s">
        <v>14</v>
      </c>
    </row>
    <row r="56" spans="1:7" x14ac:dyDescent="0.25">
      <c r="A56" s="40">
        <f t="shared" si="0"/>
        <v>53</v>
      </c>
      <c r="B56" s="8" t="s">
        <v>128</v>
      </c>
      <c r="C56" s="9" t="s">
        <v>476</v>
      </c>
      <c r="D56" s="62">
        <v>23725.03</v>
      </c>
      <c r="E56" s="37"/>
      <c r="F56" s="8"/>
      <c r="G56" s="100" t="s">
        <v>14</v>
      </c>
    </row>
    <row r="57" spans="1:7" x14ac:dyDescent="0.25">
      <c r="A57" s="40">
        <f t="shared" si="0"/>
        <v>54</v>
      </c>
      <c r="B57" s="8" t="s">
        <v>128</v>
      </c>
      <c r="C57" s="9" t="s">
        <v>477</v>
      </c>
      <c r="D57" s="62">
        <v>22130</v>
      </c>
      <c r="E57" s="37"/>
      <c r="F57" s="8"/>
      <c r="G57" s="100" t="s">
        <v>14</v>
      </c>
    </row>
    <row r="58" spans="1:7" x14ac:dyDescent="0.25">
      <c r="A58" s="40">
        <f t="shared" si="0"/>
        <v>55</v>
      </c>
      <c r="B58" s="8" t="s">
        <v>128</v>
      </c>
      <c r="C58" s="9" t="s">
        <v>478</v>
      </c>
      <c r="D58" s="62">
        <v>93569</v>
      </c>
      <c r="E58" s="37"/>
      <c r="F58" s="8"/>
      <c r="G58" s="100" t="s">
        <v>14</v>
      </c>
    </row>
    <row r="59" spans="1:7" x14ac:dyDescent="0.25">
      <c r="A59" s="40">
        <f t="shared" si="0"/>
        <v>56</v>
      </c>
      <c r="B59" s="8" t="s">
        <v>128</v>
      </c>
      <c r="C59" s="9" t="s">
        <v>479</v>
      </c>
      <c r="D59" s="62">
        <v>21000</v>
      </c>
      <c r="E59" s="37"/>
      <c r="F59" s="8"/>
      <c r="G59" s="100" t="s">
        <v>14</v>
      </c>
    </row>
    <row r="60" spans="1:7" ht="31.5" x14ac:dyDescent="0.25">
      <c r="A60" s="40">
        <f t="shared" si="0"/>
        <v>57</v>
      </c>
      <c r="B60" s="8" t="s">
        <v>128</v>
      </c>
      <c r="C60" s="9" t="s">
        <v>480</v>
      </c>
      <c r="D60" s="62">
        <v>44000</v>
      </c>
      <c r="E60" s="37"/>
      <c r="F60" s="8"/>
      <c r="G60" s="100" t="s">
        <v>14</v>
      </c>
    </row>
    <row r="61" spans="1:7" x14ac:dyDescent="0.25">
      <c r="A61" s="40">
        <f t="shared" si="0"/>
        <v>58</v>
      </c>
      <c r="B61" s="8" t="s">
        <v>128</v>
      </c>
      <c r="C61" s="9" t="s">
        <v>481</v>
      </c>
      <c r="D61" s="62">
        <v>15000</v>
      </c>
      <c r="E61" s="37"/>
      <c r="F61" s="8"/>
      <c r="G61" s="100" t="s">
        <v>14</v>
      </c>
    </row>
    <row r="62" spans="1:7" x14ac:dyDescent="0.25">
      <c r="A62" s="40">
        <f t="shared" si="0"/>
        <v>59</v>
      </c>
      <c r="B62" s="8" t="s">
        <v>128</v>
      </c>
      <c r="C62" s="9" t="s">
        <v>482</v>
      </c>
      <c r="D62" s="62">
        <v>21000</v>
      </c>
      <c r="E62" s="37"/>
      <c r="F62" s="8"/>
      <c r="G62" s="100" t="s">
        <v>14</v>
      </c>
    </row>
    <row r="63" spans="1:7" x14ac:dyDescent="0.25">
      <c r="A63" s="40">
        <f t="shared" si="0"/>
        <v>60</v>
      </c>
      <c r="B63" s="8" t="s">
        <v>128</v>
      </c>
      <c r="C63" s="9" t="s">
        <v>483</v>
      </c>
      <c r="D63" s="62">
        <v>24610</v>
      </c>
      <c r="E63" s="37"/>
      <c r="F63" s="8"/>
      <c r="G63" s="100" t="s">
        <v>14</v>
      </c>
    </row>
    <row r="64" spans="1:7" x14ac:dyDescent="0.25">
      <c r="A64" s="40">
        <f t="shared" si="0"/>
        <v>61</v>
      </c>
      <c r="B64" s="8" t="s">
        <v>128</v>
      </c>
      <c r="C64" s="9" t="s">
        <v>483</v>
      </c>
      <c r="D64" s="62">
        <v>24610</v>
      </c>
      <c r="E64" s="37"/>
      <c r="F64" s="8"/>
      <c r="G64" s="100" t="s">
        <v>14</v>
      </c>
    </row>
    <row r="65" spans="1:7" x14ac:dyDescent="0.25">
      <c r="A65" s="40">
        <f t="shared" si="0"/>
        <v>62</v>
      </c>
      <c r="B65" s="8" t="s">
        <v>128</v>
      </c>
      <c r="C65" s="9" t="s">
        <v>484</v>
      </c>
      <c r="D65" s="62">
        <v>400</v>
      </c>
      <c r="E65" s="37"/>
      <c r="F65" s="8"/>
      <c r="G65" s="100" t="s">
        <v>14</v>
      </c>
    </row>
    <row r="66" spans="1:7" x14ac:dyDescent="0.25">
      <c r="A66" s="40">
        <f t="shared" si="0"/>
        <v>63</v>
      </c>
      <c r="B66" s="8" t="s">
        <v>128</v>
      </c>
      <c r="C66" s="9" t="s">
        <v>484</v>
      </c>
      <c r="D66" s="62">
        <v>800</v>
      </c>
      <c r="E66" s="37"/>
      <c r="F66" s="8"/>
      <c r="G66" s="100" t="s">
        <v>14</v>
      </c>
    </row>
    <row r="67" spans="1:7" x14ac:dyDescent="0.25">
      <c r="A67" s="40">
        <f t="shared" si="0"/>
        <v>64</v>
      </c>
      <c r="B67" s="8" t="s">
        <v>128</v>
      </c>
      <c r="C67" s="9" t="s">
        <v>485</v>
      </c>
      <c r="D67" s="62">
        <v>16426.5</v>
      </c>
      <c r="E67" s="37"/>
      <c r="F67" s="8"/>
      <c r="G67" s="100" t="s">
        <v>14</v>
      </c>
    </row>
    <row r="68" spans="1:7" x14ac:dyDescent="0.25">
      <c r="A68" s="40">
        <f t="shared" si="0"/>
        <v>65</v>
      </c>
      <c r="B68" s="8" t="s">
        <v>128</v>
      </c>
      <c r="C68" s="9" t="s">
        <v>486</v>
      </c>
      <c r="D68" s="62">
        <v>25000</v>
      </c>
      <c r="E68" s="37"/>
      <c r="F68" s="8"/>
      <c r="G68" s="100" t="s">
        <v>14</v>
      </c>
    </row>
    <row r="69" spans="1:7" x14ac:dyDescent="0.25">
      <c r="A69" s="40">
        <f t="shared" ref="A69:A132" si="1">ROW()-ROW($A$3)</f>
        <v>66</v>
      </c>
      <c r="B69" s="8" t="s">
        <v>128</v>
      </c>
      <c r="C69" s="9" t="s">
        <v>487</v>
      </c>
      <c r="D69" s="62">
        <v>24000</v>
      </c>
      <c r="E69" s="37"/>
      <c r="F69" s="8"/>
      <c r="G69" s="100" t="s">
        <v>14</v>
      </c>
    </row>
    <row r="70" spans="1:7" x14ac:dyDescent="0.25">
      <c r="A70" s="40">
        <f t="shared" si="1"/>
        <v>67</v>
      </c>
      <c r="B70" s="8" t="s">
        <v>128</v>
      </c>
      <c r="C70" s="9" t="s">
        <v>487</v>
      </c>
      <c r="D70" s="62">
        <v>11000</v>
      </c>
      <c r="E70" s="37"/>
      <c r="F70" s="8"/>
      <c r="G70" s="100" t="s">
        <v>14</v>
      </c>
    </row>
    <row r="71" spans="1:7" x14ac:dyDescent="0.25">
      <c r="A71" s="40">
        <f t="shared" si="1"/>
        <v>68</v>
      </c>
      <c r="B71" s="8" t="s">
        <v>128</v>
      </c>
      <c r="C71" s="9" t="s">
        <v>488</v>
      </c>
      <c r="D71" s="62">
        <v>13400</v>
      </c>
      <c r="E71" s="37"/>
      <c r="F71" s="8"/>
      <c r="G71" s="100" t="s">
        <v>14</v>
      </c>
    </row>
    <row r="72" spans="1:7" x14ac:dyDescent="0.25">
      <c r="A72" s="40">
        <f t="shared" si="1"/>
        <v>69</v>
      </c>
      <c r="B72" s="8" t="s">
        <v>128</v>
      </c>
      <c r="C72" s="9" t="s">
        <v>489</v>
      </c>
      <c r="D72" s="62">
        <v>24202.49</v>
      </c>
      <c r="E72" s="37"/>
      <c r="F72" s="8"/>
      <c r="G72" s="100" t="s">
        <v>14</v>
      </c>
    </row>
    <row r="73" spans="1:7" x14ac:dyDescent="0.25">
      <c r="A73" s="40">
        <f t="shared" si="1"/>
        <v>70</v>
      </c>
      <c r="B73" s="8" t="s">
        <v>128</v>
      </c>
      <c r="C73" s="9" t="s">
        <v>489</v>
      </c>
      <c r="D73" s="62">
        <v>14326</v>
      </c>
      <c r="E73" s="37"/>
      <c r="F73" s="8"/>
      <c r="G73" s="100" t="s">
        <v>14</v>
      </c>
    </row>
    <row r="74" spans="1:7" x14ac:dyDescent="0.25">
      <c r="A74" s="40">
        <f t="shared" si="1"/>
        <v>71</v>
      </c>
      <c r="B74" s="8" t="s">
        <v>128</v>
      </c>
      <c r="C74" s="9" t="s">
        <v>490</v>
      </c>
      <c r="D74" s="62">
        <v>19999.810000000001</v>
      </c>
      <c r="E74" s="37"/>
      <c r="F74" s="8"/>
      <c r="G74" s="100" t="s">
        <v>14</v>
      </c>
    </row>
    <row r="75" spans="1:7" x14ac:dyDescent="0.25">
      <c r="A75" s="40">
        <f t="shared" si="1"/>
        <v>72</v>
      </c>
      <c r="B75" s="8" t="s">
        <v>128</v>
      </c>
      <c r="C75" s="9" t="s">
        <v>489</v>
      </c>
      <c r="D75" s="62">
        <v>19992.849999999999</v>
      </c>
      <c r="E75" s="37"/>
      <c r="F75" s="8"/>
      <c r="G75" s="100" t="s">
        <v>14</v>
      </c>
    </row>
    <row r="76" spans="1:7" x14ac:dyDescent="0.25">
      <c r="A76" s="40">
        <f t="shared" si="1"/>
        <v>73</v>
      </c>
      <c r="B76" s="8" t="s">
        <v>128</v>
      </c>
      <c r="C76" s="9" t="s">
        <v>491</v>
      </c>
      <c r="D76" s="62">
        <v>4673</v>
      </c>
      <c r="E76" s="37"/>
      <c r="F76" s="8"/>
      <c r="G76" s="100" t="s">
        <v>14</v>
      </c>
    </row>
    <row r="77" spans="1:7" x14ac:dyDescent="0.25">
      <c r="A77" s="40">
        <f t="shared" si="1"/>
        <v>74</v>
      </c>
      <c r="B77" s="8" t="s">
        <v>128</v>
      </c>
      <c r="C77" s="9" t="s">
        <v>492</v>
      </c>
      <c r="D77" s="62">
        <v>5370.02</v>
      </c>
      <c r="E77" s="37"/>
      <c r="F77" s="8"/>
      <c r="G77" s="100" t="s">
        <v>14</v>
      </c>
    </row>
    <row r="78" spans="1:7" ht="31.5" x14ac:dyDescent="0.25">
      <c r="A78" s="40">
        <f t="shared" si="1"/>
        <v>75</v>
      </c>
      <c r="B78" s="8" t="s">
        <v>128</v>
      </c>
      <c r="C78" s="9" t="s">
        <v>493</v>
      </c>
      <c r="D78" s="62">
        <v>6453</v>
      </c>
      <c r="E78" s="37"/>
      <c r="F78" s="8"/>
      <c r="G78" s="100" t="s">
        <v>14</v>
      </c>
    </row>
    <row r="79" spans="1:7" ht="31.5" x14ac:dyDescent="0.25">
      <c r="A79" s="40">
        <f t="shared" si="1"/>
        <v>76</v>
      </c>
      <c r="B79" s="8" t="s">
        <v>128</v>
      </c>
      <c r="C79" s="9" t="s">
        <v>806</v>
      </c>
      <c r="D79" s="62">
        <v>641000</v>
      </c>
      <c r="E79" s="37"/>
      <c r="F79" s="8"/>
      <c r="G79" s="100" t="s">
        <v>14</v>
      </c>
    </row>
    <row r="80" spans="1:7" x14ac:dyDescent="0.25">
      <c r="A80" s="40">
        <f t="shared" si="1"/>
        <v>77</v>
      </c>
      <c r="B80" s="8" t="s">
        <v>128</v>
      </c>
      <c r="C80" s="9" t="s">
        <v>494</v>
      </c>
      <c r="D80" s="62">
        <v>70</v>
      </c>
      <c r="E80" s="37"/>
      <c r="F80" s="8"/>
      <c r="G80" s="100" t="s">
        <v>14</v>
      </c>
    </row>
    <row r="81" spans="1:7" x14ac:dyDescent="0.25">
      <c r="A81" s="40">
        <f t="shared" si="1"/>
        <v>78</v>
      </c>
      <c r="B81" s="8" t="s">
        <v>128</v>
      </c>
      <c r="C81" s="9" t="s">
        <v>495</v>
      </c>
      <c r="D81" s="62">
        <v>48</v>
      </c>
      <c r="E81" s="37"/>
      <c r="F81" s="8"/>
      <c r="G81" s="100" t="s">
        <v>14</v>
      </c>
    </row>
    <row r="82" spans="1:7" x14ac:dyDescent="0.25">
      <c r="A82" s="40">
        <f t="shared" si="1"/>
        <v>79</v>
      </c>
      <c r="B82" s="8" t="s">
        <v>128</v>
      </c>
      <c r="C82" s="9" t="s">
        <v>496</v>
      </c>
      <c r="D82" s="62">
        <v>6200</v>
      </c>
      <c r="E82" s="37"/>
      <c r="F82" s="8"/>
      <c r="G82" s="100" t="s">
        <v>14</v>
      </c>
    </row>
    <row r="83" spans="1:7" x14ac:dyDescent="0.25">
      <c r="A83" s="40">
        <f t="shared" si="1"/>
        <v>80</v>
      </c>
      <c r="B83" s="8" t="s">
        <v>128</v>
      </c>
      <c r="C83" s="9" t="s">
        <v>497</v>
      </c>
      <c r="D83" s="62">
        <v>8249.91</v>
      </c>
      <c r="E83" s="37"/>
      <c r="F83" s="8"/>
      <c r="G83" s="100" t="s">
        <v>14</v>
      </c>
    </row>
    <row r="84" spans="1:7" ht="141.75" x14ac:dyDescent="0.25">
      <c r="A84" s="40">
        <f t="shared" si="1"/>
        <v>81</v>
      </c>
      <c r="B84" s="8" t="s">
        <v>128</v>
      </c>
      <c r="C84" s="9" t="s">
        <v>498</v>
      </c>
      <c r="D84" s="62">
        <v>49032</v>
      </c>
      <c r="E84" s="37"/>
      <c r="F84" s="8"/>
      <c r="G84" s="100" t="s">
        <v>14</v>
      </c>
    </row>
    <row r="85" spans="1:7" x14ac:dyDescent="0.25">
      <c r="A85" s="40">
        <f t="shared" si="1"/>
        <v>82</v>
      </c>
      <c r="B85" s="8" t="s">
        <v>128</v>
      </c>
      <c r="C85" s="9" t="s">
        <v>499</v>
      </c>
      <c r="D85" s="62">
        <v>6500</v>
      </c>
      <c r="E85" s="37"/>
      <c r="F85" s="8"/>
      <c r="G85" s="100" t="s">
        <v>14</v>
      </c>
    </row>
    <row r="86" spans="1:7" x14ac:dyDescent="0.25">
      <c r="A86" s="40">
        <f t="shared" si="1"/>
        <v>83</v>
      </c>
      <c r="B86" s="8" t="s">
        <v>128</v>
      </c>
      <c r="C86" s="9" t="s">
        <v>500</v>
      </c>
      <c r="D86" s="62">
        <v>5800</v>
      </c>
      <c r="E86" s="37"/>
      <c r="F86" s="8"/>
      <c r="G86" s="100" t="s">
        <v>14</v>
      </c>
    </row>
    <row r="87" spans="1:7" x14ac:dyDescent="0.25">
      <c r="A87" s="40">
        <f t="shared" si="1"/>
        <v>84</v>
      </c>
      <c r="B87" s="8" t="s">
        <v>128</v>
      </c>
      <c r="C87" s="9" t="s">
        <v>501</v>
      </c>
      <c r="D87" s="62">
        <v>13215</v>
      </c>
      <c r="E87" s="37"/>
      <c r="F87" s="8"/>
      <c r="G87" s="100" t="s">
        <v>14</v>
      </c>
    </row>
    <row r="88" spans="1:7" x14ac:dyDescent="0.25">
      <c r="A88" s="40">
        <f t="shared" si="1"/>
        <v>85</v>
      </c>
      <c r="B88" s="8" t="s">
        <v>128</v>
      </c>
      <c r="C88" s="9" t="s">
        <v>502</v>
      </c>
      <c r="D88" s="62">
        <v>23214</v>
      </c>
      <c r="E88" s="37"/>
      <c r="F88" s="8"/>
      <c r="G88" s="100" t="s">
        <v>14</v>
      </c>
    </row>
    <row r="89" spans="1:7" x14ac:dyDescent="0.25">
      <c r="A89" s="40">
        <f t="shared" si="1"/>
        <v>86</v>
      </c>
      <c r="B89" s="8" t="s">
        <v>128</v>
      </c>
      <c r="C89" s="9" t="s">
        <v>503</v>
      </c>
      <c r="D89" s="62">
        <v>0</v>
      </c>
      <c r="E89" s="37"/>
      <c r="F89" s="8"/>
      <c r="G89" s="100" t="s">
        <v>14</v>
      </c>
    </row>
    <row r="90" spans="1:7" x14ac:dyDescent="0.25">
      <c r="A90" s="40">
        <f t="shared" si="1"/>
        <v>87</v>
      </c>
      <c r="B90" s="8" t="s">
        <v>128</v>
      </c>
      <c r="C90" s="9" t="s">
        <v>504</v>
      </c>
      <c r="D90" s="62">
        <v>24660</v>
      </c>
      <c r="E90" s="37"/>
      <c r="F90" s="8"/>
      <c r="G90" s="100" t="s">
        <v>14</v>
      </c>
    </row>
    <row r="91" spans="1:7" x14ac:dyDescent="0.25">
      <c r="A91" s="40">
        <f t="shared" si="1"/>
        <v>88</v>
      </c>
      <c r="B91" s="8" t="s">
        <v>128</v>
      </c>
      <c r="C91" s="9" t="s">
        <v>505</v>
      </c>
      <c r="D91" s="62">
        <v>21924</v>
      </c>
      <c r="E91" s="37"/>
      <c r="F91" s="8"/>
      <c r="G91" s="100" t="s">
        <v>14</v>
      </c>
    </row>
    <row r="92" spans="1:7" x14ac:dyDescent="0.25">
      <c r="A92" s="40">
        <f t="shared" si="1"/>
        <v>89</v>
      </c>
      <c r="B92" s="8" t="s">
        <v>128</v>
      </c>
      <c r="C92" s="9" t="s">
        <v>506</v>
      </c>
      <c r="D92" s="62">
        <v>21094</v>
      </c>
      <c r="E92" s="37"/>
      <c r="F92" s="8"/>
      <c r="G92" s="100" t="s">
        <v>14</v>
      </c>
    </row>
    <row r="93" spans="1:7" x14ac:dyDescent="0.25">
      <c r="A93" s="40">
        <f t="shared" si="1"/>
        <v>90</v>
      </c>
      <c r="B93" s="8" t="s">
        <v>128</v>
      </c>
      <c r="C93" s="9" t="s">
        <v>507</v>
      </c>
      <c r="D93" s="62">
        <v>700</v>
      </c>
      <c r="E93" s="37"/>
      <c r="F93" s="8"/>
      <c r="G93" s="100" t="s">
        <v>14</v>
      </c>
    </row>
    <row r="94" spans="1:7" x14ac:dyDescent="0.25">
      <c r="A94" s="40">
        <f t="shared" si="1"/>
        <v>91</v>
      </c>
      <c r="B94" s="8" t="s">
        <v>128</v>
      </c>
      <c r="C94" s="9" t="s">
        <v>508</v>
      </c>
      <c r="D94" s="62">
        <v>200</v>
      </c>
      <c r="E94" s="37"/>
      <c r="F94" s="8"/>
      <c r="G94" s="100" t="s">
        <v>14</v>
      </c>
    </row>
    <row r="95" spans="1:7" x14ac:dyDescent="0.25">
      <c r="A95" s="40">
        <f t="shared" si="1"/>
        <v>92</v>
      </c>
      <c r="B95" s="8" t="s">
        <v>128</v>
      </c>
      <c r="C95" s="9" t="s">
        <v>686</v>
      </c>
      <c r="D95" s="62">
        <v>9874.39</v>
      </c>
      <c r="E95" s="37"/>
      <c r="F95" s="8"/>
      <c r="G95" s="100" t="s">
        <v>14</v>
      </c>
    </row>
    <row r="96" spans="1:7" x14ac:dyDescent="0.25">
      <c r="A96" s="40">
        <f t="shared" si="1"/>
        <v>93</v>
      </c>
      <c r="B96" s="8" t="s">
        <v>128</v>
      </c>
      <c r="C96" s="9" t="s">
        <v>509</v>
      </c>
      <c r="D96" s="62">
        <v>5222</v>
      </c>
      <c r="E96" s="37"/>
      <c r="F96" s="8"/>
      <c r="G96" s="100" t="s">
        <v>14</v>
      </c>
    </row>
    <row r="97" spans="1:7" x14ac:dyDescent="0.25">
      <c r="A97" s="40">
        <f t="shared" si="1"/>
        <v>94</v>
      </c>
      <c r="B97" s="8" t="s">
        <v>128</v>
      </c>
      <c r="C97" s="9" t="s">
        <v>510</v>
      </c>
      <c r="D97" s="62">
        <v>100</v>
      </c>
      <c r="E97" s="37"/>
      <c r="F97" s="8"/>
      <c r="G97" s="100" t="s">
        <v>14</v>
      </c>
    </row>
    <row r="98" spans="1:7" x14ac:dyDescent="0.25">
      <c r="A98" s="40">
        <f t="shared" si="1"/>
        <v>95</v>
      </c>
      <c r="B98" s="8" t="s">
        <v>128</v>
      </c>
      <c r="C98" s="9" t="s">
        <v>511</v>
      </c>
      <c r="D98" s="62">
        <v>10582.56</v>
      </c>
      <c r="E98" s="37"/>
      <c r="F98" s="8"/>
      <c r="G98" s="100" t="s">
        <v>14</v>
      </c>
    </row>
    <row r="99" spans="1:7" x14ac:dyDescent="0.25">
      <c r="A99" s="40">
        <f t="shared" si="1"/>
        <v>96</v>
      </c>
      <c r="B99" s="8" t="s">
        <v>128</v>
      </c>
      <c r="C99" s="9" t="s">
        <v>512</v>
      </c>
      <c r="D99" s="62">
        <v>900</v>
      </c>
      <c r="E99" s="37"/>
      <c r="F99" s="8"/>
      <c r="G99" s="100" t="s">
        <v>14</v>
      </c>
    </row>
    <row r="100" spans="1:7" x14ac:dyDescent="0.25">
      <c r="A100" s="40">
        <f t="shared" si="1"/>
        <v>97</v>
      </c>
      <c r="B100" s="8" t="s">
        <v>128</v>
      </c>
      <c r="C100" s="9" t="s">
        <v>513</v>
      </c>
      <c r="D100" s="62">
        <v>900</v>
      </c>
      <c r="E100" s="37"/>
      <c r="F100" s="8"/>
      <c r="G100" s="100" t="s">
        <v>14</v>
      </c>
    </row>
    <row r="101" spans="1:7" x14ac:dyDescent="0.25">
      <c r="A101" s="40">
        <f t="shared" si="1"/>
        <v>98</v>
      </c>
      <c r="B101" s="8" t="s">
        <v>128</v>
      </c>
      <c r="C101" s="9" t="s">
        <v>514</v>
      </c>
      <c r="D101" s="62">
        <v>900</v>
      </c>
      <c r="E101" s="37"/>
      <c r="F101" s="8"/>
      <c r="G101" s="100" t="s">
        <v>14</v>
      </c>
    </row>
    <row r="102" spans="1:7" x14ac:dyDescent="0.25">
      <c r="A102" s="40">
        <f t="shared" si="1"/>
        <v>99</v>
      </c>
      <c r="B102" s="8" t="s">
        <v>128</v>
      </c>
      <c r="C102" s="9" t="s">
        <v>515</v>
      </c>
      <c r="D102" s="62">
        <v>6166.44</v>
      </c>
      <c r="E102" s="37"/>
      <c r="F102" s="8"/>
      <c r="G102" s="100" t="s">
        <v>14</v>
      </c>
    </row>
    <row r="103" spans="1:7" x14ac:dyDescent="0.25">
      <c r="A103" s="40">
        <f t="shared" si="1"/>
        <v>100</v>
      </c>
      <c r="B103" s="8" t="s">
        <v>128</v>
      </c>
      <c r="C103" s="9" t="s">
        <v>516</v>
      </c>
      <c r="D103" s="62">
        <v>3650</v>
      </c>
      <c r="E103" s="37"/>
      <c r="F103" s="8"/>
      <c r="G103" s="100" t="s">
        <v>14</v>
      </c>
    </row>
    <row r="104" spans="1:7" x14ac:dyDescent="0.25">
      <c r="A104" s="40">
        <f t="shared" si="1"/>
        <v>101</v>
      </c>
      <c r="B104" s="8" t="s">
        <v>128</v>
      </c>
      <c r="C104" s="9" t="s">
        <v>517</v>
      </c>
      <c r="D104" s="62">
        <v>4256.79</v>
      </c>
      <c r="E104" s="37"/>
      <c r="F104" s="8"/>
      <c r="G104" s="100" t="s">
        <v>14</v>
      </c>
    </row>
    <row r="105" spans="1:7" x14ac:dyDescent="0.25">
      <c r="A105" s="40">
        <f t="shared" si="1"/>
        <v>102</v>
      </c>
      <c r="B105" s="8" t="s">
        <v>128</v>
      </c>
      <c r="C105" s="9" t="s">
        <v>518</v>
      </c>
      <c r="D105" s="62">
        <v>5200</v>
      </c>
      <c r="E105" s="37"/>
      <c r="F105" s="8"/>
      <c r="G105" s="100" t="s">
        <v>14</v>
      </c>
    </row>
    <row r="106" spans="1:7" x14ac:dyDescent="0.25">
      <c r="A106" s="40">
        <f t="shared" si="1"/>
        <v>103</v>
      </c>
      <c r="B106" s="8" t="s">
        <v>128</v>
      </c>
      <c r="C106" s="9" t="s">
        <v>519</v>
      </c>
      <c r="D106" s="62">
        <v>4710.32</v>
      </c>
      <c r="E106" s="37"/>
      <c r="F106" s="8"/>
      <c r="G106" s="100" t="s">
        <v>14</v>
      </c>
    </row>
    <row r="107" spans="1:7" ht="31.5" x14ac:dyDescent="0.25">
      <c r="A107" s="40">
        <f t="shared" si="1"/>
        <v>104</v>
      </c>
      <c r="B107" s="8" t="s">
        <v>128</v>
      </c>
      <c r="C107" s="9" t="s">
        <v>805</v>
      </c>
      <c r="D107" s="62">
        <v>35500</v>
      </c>
      <c r="E107" s="37"/>
      <c r="F107" s="8"/>
      <c r="G107" s="100" t="s">
        <v>14</v>
      </c>
    </row>
    <row r="108" spans="1:7" x14ac:dyDescent="0.25">
      <c r="A108" s="40">
        <f t="shared" si="1"/>
        <v>105</v>
      </c>
      <c r="B108" s="8" t="s">
        <v>128</v>
      </c>
      <c r="C108" s="9" t="s">
        <v>685</v>
      </c>
      <c r="D108" s="62">
        <v>23950</v>
      </c>
      <c r="E108" s="37"/>
      <c r="F108" s="8"/>
      <c r="G108" s="100" t="s">
        <v>14</v>
      </c>
    </row>
    <row r="109" spans="1:7" x14ac:dyDescent="0.25">
      <c r="A109" s="40">
        <f t="shared" si="1"/>
        <v>106</v>
      </c>
      <c r="B109" s="8" t="s">
        <v>128</v>
      </c>
      <c r="C109" s="9" t="s">
        <v>520</v>
      </c>
      <c r="D109" s="62">
        <v>25210.799999999999</v>
      </c>
      <c r="E109" s="37"/>
      <c r="F109" s="8"/>
      <c r="G109" s="100" t="s">
        <v>14</v>
      </c>
    </row>
    <row r="110" spans="1:7" ht="31.5" x14ac:dyDescent="0.25">
      <c r="A110" s="40">
        <f t="shared" si="1"/>
        <v>107</v>
      </c>
      <c r="B110" s="8" t="s">
        <v>128</v>
      </c>
      <c r="C110" s="9" t="s">
        <v>521</v>
      </c>
      <c r="D110" s="62">
        <v>5123.25</v>
      </c>
      <c r="E110" s="37"/>
      <c r="F110" s="8"/>
      <c r="G110" s="100" t="s">
        <v>14</v>
      </c>
    </row>
    <row r="111" spans="1:7" x14ac:dyDescent="0.25">
      <c r="A111" s="40">
        <f t="shared" si="1"/>
        <v>108</v>
      </c>
      <c r="B111" s="8" t="s">
        <v>128</v>
      </c>
      <c r="C111" s="9" t="s">
        <v>522</v>
      </c>
      <c r="D111" s="62">
        <v>11727</v>
      </c>
      <c r="E111" s="37"/>
      <c r="F111" s="8"/>
      <c r="G111" s="100" t="s">
        <v>14</v>
      </c>
    </row>
    <row r="112" spans="1:7" x14ac:dyDescent="0.25">
      <c r="A112" s="40">
        <f t="shared" si="1"/>
        <v>109</v>
      </c>
      <c r="B112" s="8" t="s">
        <v>128</v>
      </c>
      <c r="C112" s="9" t="s">
        <v>523</v>
      </c>
      <c r="D112" s="62">
        <v>8239</v>
      </c>
      <c r="E112" s="37"/>
      <c r="F112" s="8"/>
      <c r="G112" s="100" t="s">
        <v>14</v>
      </c>
    </row>
    <row r="113" spans="1:7" x14ac:dyDescent="0.25">
      <c r="A113" s="40">
        <f t="shared" si="1"/>
        <v>110</v>
      </c>
      <c r="B113" s="8" t="s">
        <v>128</v>
      </c>
      <c r="C113" s="9" t="s">
        <v>524</v>
      </c>
      <c r="D113" s="62">
        <v>150</v>
      </c>
      <c r="E113" s="37"/>
      <c r="F113" s="8"/>
      <c r="G113" s="100" t="s">
        <v>14</v>
      </c>
    </row>
    <row r="114" spans="1:7" x14ac:dyDescent="0.25">
      <c r="A114" s="40">
        <f t="shared" si="1"/>
        <v>111</v>
      </c>
      <c r="B114" s="8" t="s">
        <v>128</v>
      </c>
      <c r="C114" s="9" t="s">
        <v>524</v>
      </c>
      <c r="D114" s="62">
        <v>150</v>
      </c>
      <c r="E114" s="37"/>
      <c r="F114" s="8"/>
      <c r="G114" s="100" t="s">
        <v>14</v>
      </c>
    </row>
    <row r="115" spans="1:7" x14ac:dyDescent="0.25">
      <c r="A115" s="40">
        <f t="shared" si="1"/>
        <v>112</v>
      </c>
      <c r="B115" s="8" t="s">
        <v>128</v>
      </c>
      <c r="C115" s="9" t="s">
        <v>525</v>
      </c>
      <c r="D115" s="62">
        <v>4800</v>
      </c>
      <c r="E115" s="37"/>
      <c r="F115" s="8"/>
      <c r="G115" s="100" t="s">
        <v>14</v>
      </c>
    </row>
    <row r="116" spans="1:7" x14ac:dyDescent="0.25">
      <c r="A116" s="40">
        <f t="shared" si="1"/>
        <v>113</v>
      </c>
      <c r="B116" s="8" t="s">
        <v>128</v>
      </c>
      <c r="C116" s="9" t="s">
        <v>526</v>
      </c>
      <c r="D116" s="62">
        <v>30000</v>
      </c>
      <c r="E116" s="37"/>
      <c r="F116" s="8"/>
      <c r="G116" s="100" t="s">
        <v>14</v>
      </c>
    </row>
    <row r="117" spans="1:7" x14ac:dyDescent="0.25">
      <c r="A117" s="40">
        <f t="shared" si="1"/>
        <v>114</v>
      </c>
      <c r="B117" s="8" t="s">
        <v>128</v>
      </c>
      <c r="C117" s="9" t="s">
        <v>527</v>
      </c>
      <c r="D117" s="62">
        <v>12000</v>
      </c>
      <c r="E117" s="37"/>
      <c r="F117" s="8"/>
      <c r="G117" s="100" t="s">
        <v>14</v>
      </c>
    </row>
    <row r="118" spans="1:7" x14ac:dyDescent="0.25">
      <c r="A118" s="40">
        <f t="shared" si="1"/>
        <v>115</v>
      </c>
      <c r="B118" s="8" t="s">
        <v>128</v>
      </c>
      <c r="C118" s="9" t="s">
        <v>528</v>
      </c>
      <c r="D118" s="62">
        <v>29400</v>
      </c>
      <c r="E118" s="37"/>
      <c r="F118" s="8"/>
      <c r="G118" s="100" t="s">
        <v>14</v>
      </c>
    </row>
    <row r="119" spans="1:7" x14ac:dyDescent="0.25">
      <c r="A119" s="40">
        <f t="shared" si="1"/>
        <v>116</v>
      </c>
      <c r="B119" s="8" t="s">
        <v>128</v>
      </c>
      <c r="C119" s="9" t="s">
        <v>529</v>
      </c>
      <c r="D119" s="62">
        <v>24000</v>
      </c>
      <c r="E119" s="37"/>
      <c r="F119" s="8"/>
      <c r="G119" s="100" t="s">
        <v>14</v>
      </c>
    </row>
    <row r="120" spans="1:7" ht="31.5" x14ac:dyDescent="0.25">
      <c r="A120" s="40">
        <f t="shared" si="1"/>
        <v>117</v>
      </c>
      <c r="B120" s="8" t="s">
        <v>128</v>
      </c>
      <c r="C120" s="9" t="s">
        <v>530</v>
      </c>
      <c r="D120" s="62">
        <v>12750</v>
      </c>
      <c r="E120" s="37"/>
      <c r="F120" s="8"/>
      <c r="G120" s="100" t="s">
        <v>14</v>
      </c>
    </row>
    <row r="121" spans="1:7" ht="31.5" x14ac:dyDescent="0.25">
      <c r="A121" s="40">
        <f t="shared" si="1"/>
        <v>118</v>
      </c>
      <c r="B121" s="8" t="s">
        <v>128</v>
      </c>
      <c r="C121" s="9" t="s">
        <v>531</v>
      </c>
      <c r="D121" s="62">
        <v>27300</v>
      </c>
      <c r="E121" s="37"/>
      <c r="F121" s="8"/>
      <c r="G121" s="100" t="s">
        <v>14</v>
      </c>
    </row>
    <row r="122" spans="1:7" x14ac:dyDescent="0.25">
      <c r="A122" s="40">
        <f t="shared" si="1"/>
        <v>119</v>
      </c>
      <c r="B122" s="8" t="s">
        <v>128</v>
      </c>
      <c r="C122" s="9" t="s">
        <v>532</v>
      </c>
      <c r="D122" s="62">
        <v>23662</v>
      </c>
      <c r="E122" s="37"/>
      <c r="F122" s="8"/>
      <c r="G122" s="100" t="s">
        <v>14</v>
      </c>
    </row>
    <row r="123" spans="1:7" x14ac:dyDescent="0.25">
      <c r="A123" s="40">
        <f t="shared" si="1"/>
        <v>120</v>
      </c>
      <c r="B123" s="8" t="s">
        <v>128</v>
      </c>
      <c r="C123" s="9" t="s">
        <v>533</v>
      </c>
      <c r="D123" s="62">
        <v>48</v>
      </c>
      <c r="E123" s="37"/>
      <c r="F123" s="8"/>
      <c r="G123" s="100" t="s">
        <v>14</v>
      </c>
    </row>
    <row r="124" spans="1:7" x14ac:dyDescent="0.25">
      <c r="A124" s="40">
        <f t="shared" si="1"/>
        <v>121</v>
      </c>
      <c r="B124" s="8" t="s">
        <v>128</v>
      </c>
      <c r="C124" s="9" t="s">
        <v>534</v>
      </c>
      <c r="D124" s="62">
        <v>8830</v>
      </c>
      <c r="E124" s="37"/>
      <c r="F124" s="8"/>
      <c r="G124" s="100" t="s">
        <v>14</v>
      </c>
    </row>
    <row r="125" spans="1:7" x14ac:dyDescent="0.25">
      <c r="A125" s="40">
        <f t="shared" si="1"/>
        <v>122</v>
      </c>
      <c r="B125" s="8" t="s">
        <v>128</v>
      </c>
      <c r="C125" s="9" t="s">
        <v>535</v>
      </c>
      <c r="D125" s="62">
        <v>16500</v>
      </c>
      <c r="E125" s="37"/>
      <c r="F125" s="8"/>
      <c r="G125" s="100" t="s">
        <v>14</v>
      </c>
    </row>
    <row r="126" spans="1:7" x14ac:dyDescent="0.25">
      <c r="A126" s="40">
        <f t="shared" si="1"/>
        <v>123</v>
      </c>
      <c r="B126" s="8" t="s">
        <v>128</v>
      </c>
      <c r="C126" s="9" t="s">
        <v>536</v>
      </c>
      <c r="D126" s="62">
        <v>21900</v>
      </c>
      <c r="E126" s="37"/>
      <c r="F126" s="8"/>
      <c r="G126" s="100" t="s">
        <v>14</v>
      </c>
    </row>
    <row r="127" spans="1:7" x14ac:dyDescent="0.25">
      <c r="A127" s="40">
        <f t="shared" si="1"/>
        <v>124</v>
      </c>
      <c r="B127" s="8" t="s">
        <v>128</v>
      </c>
      <c r="C127" s="9" t="s">
        <v>537</v>
      </c>
      <c r="D127" s="62">
        <v>15392</v>
      </c>
      <c r="E127" s="37"/>
      <c r="F127" s="8"/>
      <c r="G127" s="100" t="s">
        <v>14</v>
      </c>
    </row>
    <row r="128" spans="1:7" x14ac:dyDescent="0.25">
      <c r="A128" s="40">
        <f t="shared" si="1"/>
        <v>125</v>
      </c>
      <c r="B128" s="8" t="s">
        <v>128</v>
      </c>
      <c r="C128" s="9" t="s">
        <v>538</v>
      </c>
      <c r="D128" s="62">
        <v>5881</v>
      </c>
      <c r="E128" s="37"/>
      <c r="F128" s="8"/>
      <c r="G128" s="100" t="s">
        <v>14</v>
      </c>
    </row>
    <row r="129" spans="1:7" x14ac:dyDescent="0.25">
      <c r="A129" s="40">
        <f t="shared" si="1"/>
        <v>126</v>
      </c>
      <c r="B129" s="8" t="s">
        <v>128</v>
      </c>
      <c r="C129" s="9" t="s">
        <v>538</v>
      </c>
      <c r="D129" s="62">
        <v>2177.4</v>
      </c>
      <c r="E129" s="37"/>
      <c r="F129" s="8"/>
      <c r="G129" s="100" t="s">
        <v>14</v>
      </c>
    </row>
    <row r="130" spans="1:7" x14ac:dyDescent="0.25">
      <c r="A130" s="40">
        <f t="shared" si="1"/>
        <v>127</v>
      </c>
      <c r="B130" s="8" t="s">
        <v>128</v>
      </c>
      <c r="C130" s="9" t="s">
        <v>539</v>
      </c>
      <c r="D130" s="62">
        <v>0</v>
      </c>
      <c r="E130" s="37"/>
      <c r="F130" s="8"/>
      <c r="G130" s="100" t="s">
        <v>14</v>
      </c>
    </row>
    <row r="131" spans="1:7" x14ac:dyDescent="0.25">
      <c r="A131" s="40">
        <f t="shared" si="1"/>
        <v>128</v>
      </c>
      <c r="B131" s="8" t="s">
        <v>128</v>
      </c>
      <c r="C131" s="9" t="s">
        <v>540</v>
      </c>
      <c r="D131" s="62">
        <v>300</v>
      </c>
      <c r="E131" s="37"/>
      <c r="F131" s="8"/>
      <c r="G131" s="100" t="s">
        <v>14</v>
      </c>
    </row>
    <row r="132" spans="1:7" x14ac:dyDescent="0.25">
      <c r="A132" s="40">
        <f t="shared" si="1"/>
        <v>129</v>
      </c>
      <c r="B132" s="8" t="s">
        <v>128</v>
      </c>
      <c r="C132" s="9" t="s">
        <v>541</v>
      </c>
      <c r="D132" s="62">
        <v>300</v>
      </c>
      <c r="E132" s="37"/>
      <c r="F132" s="8"/>
      <c r="G132" s="100" t="s">
        <v>14</v>
      </c>
    </row>
    <row r="133" spans="1:7" x14ac:dyDescent="0.25">
      <c r="A133" s="40">
        <f t="shared" ref="A133:A196" si="2">ROW()-ROW($A$3)</f>
        <v>130</v>
      </c>
      <c r="B133" s="8" t="s">
        <v>128</v>
      </c>
      <c r="C133" s="9" t="s">
        <v>542</v>
      </c>
      <c r="D133" s="62">
        <v>3300</v>
      </c>
      <c r="E133" s="37"/>
      <c r="F133" s="8"/>
      <c r="G133" s="100" t="s">
        <v>14</v>
      </c>
    </row>
    <row r="134" spans="1:7" ht="31.5" x14ac:dyDescent="0.25">
      <c r="A134" s="40">
        <f t="shared" si="2"/>
        <v>131</v>
      </c>
      <c r="B134" s="8" t="s">
        <v>128</v>
      </c>
      <c r="C134" s="9" t="s">
        <v>543</v>
      </c>
      <c r="D134" s="62">
        <v>20800</v>
      </c>
      <c r="E134" s="37"/>
      <c r="F134" s="8"/>
      <c r="G134" s="100" t="s">
        <v>14</v>
      </c>
    </row>
    <row r="135" spans="1:7" ht="31.5" x14ac:dyDescent="0.25">
      <c r="A135" s="40">
        <f t="shared" si="2"/>
        <v>132</v>
      </c>
      <c r="B135" s="8" t="s">
        <v>128</v>
      </c>
      <c r="C135" s="9" t="s">
        <v>544</v>
      </c>
      <c r="D135" s="62">
        <v>969.05</v>
      </c>
      <c r="E135" s="37"/>
      <c r="F135" s="8"/>
      <c r="G135" s="100" t="s">
        <v>14</v>
      </c>
    </row>
    <row r="136" spans="1:7" ht="31.5" x14ac:dyDescent="0.25">
      <c r="A136" s="40">
        <f t="shared" si="2"/>
        <v>133</v>
      </c>
      <c r="B136" s="8" t="s">
        <v>128</v>
      </c>
      <c r="C136" s="9" t="s">
        <v>545</v>
      </c>
      <c r="D136" s="62">
        <v>42690</v>
      </c>
      <c r="E136" s="37"/>
      <c r="F136" s="8"/>
      <c r="G136" s="100" t="s">
        <v>14</v>
      </c>
    </row>
    <row r="137" spans="1:7" x14ac:dyDescent="0.25">
      <c r="A137" s="40">
        <f t="shared" si="2"/>
        <v>134</v>
      </c>
      <c r="B137" s="8" t="s">
        <v>128</v>
      </c>
      <c r="C137" s="9" t="s">
        <v>546</v>
      </c>
      <c r="D137" s="62">
        <v>12348</v>
      </c>
      <c r="E137" s="37"/>
      <c r="F137" s="8"/>
      <c r="G137" s="100" t="s">
        <v>14</v>
      </c>
    </row>
    <row r="138" spans="1:7" x14ac:dyDescent="0.25">
      <c r="A138" s="40">
        <f t="shared" si="2"/>
        <v>135</v>
      </c>
      <c r="B138" s="8" t="s">
        <v>128</v>
      </c>
      <c r="C138" s="9" t="s">
        <v>547</v>
      </c>
      <c r="D138" s="62">
        <v>4900</v>
      </c>
      <c r="E138" s="37"/>
      <c r="F138" s="8"/>
      <c r="G138" s="100" t="s">
        <v>14</v>
      </c>
    </row>
    <row r="139" spans="1:7" x14ac:dyDescent="0.25">
      <c r="A139" s="40">
        <f t="shared" si="2"/>
        <v>136</v>
      </c>
      <c r="B139" s="8" t="s">
        <v>128</v>
      </c>
      <c r="C139" s="9" t="s">
        <v>548</v>
      </c>
      <c r="D139" s="62">
        <v>4581.09</v>
      </c>
      <c r="E139" s="37"/>
      <c r="F139" s="8"/>
      <c r="G139" s="100" t="s">
        <v>14</v>
      </c>
    </row>
    <row r="140" spans="1:7" ht="31.5" x14ac:dyDescent="0.25">
      <c r="A140" s="40">
        <f t="shared" si="2"/>
        <v>137</v>
      </c>
      <c r="B140" s="8" t="s">
        <v>128</v>
      </c>
      <c r="C140" s="9" t="s">
        <v>549</v>
      </c>
      <c r="D140" s="62">
        <v>100</v>
      </c>
      <c r="E140" s="37"/>
      <c r="F140" s="8"/>
      <c r="G140" s="100" t="s">
        <v>14</v>
      </c>
    </row>
    <row r="141" spans="1:7" x14ac:dyDescent="0.25">
      <c r="A141" s="40">
        <f t="shared" si="2"/>
        <v>138</v>
      </c>
      <c r="B141" s="8" t="s">
        <v>128</v>
      </c>
      <c r="C141" s="9" t="s">
        <v>550</v>
      </c>
      <c r="D141" s="62">
        <v>100</v>
      </c>
      <c r="E141" s="37"/>
      <c r="F141" s="8"/>
      <c r="G141" s="100" t="s">
        <v>14</v>
      </c>
    </row>
    <row r="142" spans="1:7" ht="47.25" x14ac:dyDescent="0.25">
      <c r="A142" s="40">
        <f t="shared" si="2"/>
        <v>139</v>
      </c>
      <c r="B142" s="8" t="s">
        <v>128</v>
      </c>
      <c r="C142" s="9" t="s">
        <v>551</v>
      </c>
      <c r="D142" s="62">
        <v>600</v>
      </c>
      <c r="E142" s="37"/>
      <c r="F142" s="8"/>
      <c r="G142" s="100" t="s">
        <v>14</v>
      </c>
    </row>
    <row r="143" spans="1:7" ht="47.25" x14ac:dyDescent="0.25">
      <c r="A143" s="40">
        <f t="shared" si="2"/>
        <v>140</v>
      </c>
      <c r="B143" s="8" t="s">
        <v>128</v>
      </c>
      <c r="C143" s="9" t="s">
        <v>552</v>
      </c>
      <c r="D143" s="62">
        <v>400</v>
      </c>
      <c r="E143" s="37"/>
      <c r="F143" s="8"/>
      <c r="G143" s="100" t="s">
        <v>14</v>
      </c>
    </row>
    <row r="144" spans="1:7" x14ac:dyDescent="0.25">
      <c r="A144" s="40">
        <f t="shared" si="2"/>
        <v>141</v>
      </c>
      <c r="B144" s="8" t="s">
        <v>128</v>
      </c>
      <c r="C144" s="9" t="s">
        <v>553</v>
      </c>
      <c r="D144" s="62">
        <v>3699</v>
      </c>
      <c r="E144" s="37"/>
      <c r="F144" s="8"/>
      <c r="G144" s="100" t="s">
        <v>14</v>
      </c>
    </row>
    <row r="145" spans="1:7" x14ac:dyDescent="0.25">
      <c r="A145" s="40">
        <f t="shared" si="2"/>
        <v>142</v>
      </c>
      <c r="B145" s="8" t="s">
        <v>128</v>
      </c>
      <c r="C145" s="9" t="s">
        <v>553</v>
      </c>
      <c r="D145" s="62">
        <v>1300</v>
      </c>
      <c r="E145" s="37"/>
      <c r="F145" s="8"/>
      <c r="G145" s="100" t="s">
        <v>14</v>
      </c>
    </row>
    <row r="146" spans="1:7" x14ac:dyDescent="0.25">
      <c r="A146" s="40">
        <f t="shared" si="2"/>
        <v>143</v>
      </c>
      <c r="B146" s="8" t="s">
        <v>128</v>
      </c>
      <c r="C146" s="9" t="s">
        <v>553</v>
      </c>
      <c r="D146" s="62">
        <v>1840</v>
      </c>
      <c r="E146" s="37"/>
      <c r="F146" s="8"/>
      <c r="G146" s="100" t="s">
        <v>14</v>
      </c>
    </row>
    <row r="147" spans="1:7" x14ac:dyDescent="0.25">
      <c r="A147" s="40">
        <f t="shared" si="2"/>
        <v>144</v>
      </c>
      <c r="B147" s="8" t="s">
        <v>128</v>
      </c>
      <c r="C147" s="9" t="s">
        <v>553</v>
      </c>
      <c r="D147" s="62">
        <v>2055</v>
      </c>
      <c r="E147" s="37"/>
      <c r="F147" s="8"/>
      <c r="G147" s="100" t="s">
        <v>14</v>
      </c>
    </row>
    <row r="148" spans="1:7" x14ac:dyDescent="0.25">
      <c r="A148" s="40">
        <f t="shared" si="2"/>
        <v>145</v>
      </c>
      <c r="B148" s="8" t="s">
        <v>128</v>
      </c>
      <c r="C148" s="9" t="s">
        <v>553</v>
      </c>
      <c r="D148" s="62">
        <v>2613</v>
      </c>
      <c r="E148" s="37"/>
      <c r="F148" s="8"/>
      <c r="G148" s="100" t="s">
        <v>14</v>
      </c>
    </row>
    <row r="149" spans="1:7" x14ac:dyDescent="0.25">
      <c r="A149" s="40">
        <f t="shared" si="2"/>
        <v>146</v>
      </c>
      <c r="B149" s="8" t="s">
        <v>128</v>
      </c>
      <c r="C149" s="9" t="s">
        <v>553</v>
      </c>
      <c r="D149" s="62">
        <v>2270</v>
      </c>
      <c r="E149" s="37"/>
      <c r="F149" s="8"/>
      <c r="G149" s="100" t="s">
        <v>14</v>
      </c>
    </row>
    <row r="150" spans="1:7" x14ac:dyDescent="0.25">
      <c r="A150" s="40">
        <f t="shared" si="2"/>
        <v>147</v>
      </c>
      <c r="B150" s="8" t="s">
        <v>128</v>
      </c>
      <c r="C150" s="9" t="s">
        <v>553</v>
      </c>
      <c r="D150" s="62">
        <v>3360</v>
      </c>
      <c r="E150" s="37"/>
      <c r="F150" s="8"/>
      <c r="G150" s="100" t="s">
        <v>14</v>
      </c>
    </row>
    <row r="151" spans="1:7" x14ac:dyDescent="0.25">
      <c r="A151" s="40">
        <f t="shared" si="2"/>
        <v>148</v>
      </c>
      <c r="B151" s="8" t="s">
        <v>128</v>
      </c>
      <c r="C151" s="9" t="s">
        <v>553</v>
      </c>
      <c r="D151" s="62">
        <v>15917.33</v>
      </c>
      <c r="E151" s="37"/>
      <c r="F151" s="8"/>
      <c r="G151" s="100" t="s">
        <v>14</v>
      </c>
    </row>
    <row r="152" spans="1:7" x14ac:dyDescent="0.25">
      <c r="A152" s="40">
        <f t="shared" si="2"/>
        <v>149</v>
      </c>
      <c r="B152" s="8" t="s">
        <v>128</v>
      </c>
      <c r="C152" s="9" t="s">
        <v>553</v>
      </c>
      <c r="D152" s="62">
        <v>5020.2299999999996</v>
      </c>
      <c r="E152" s="37"/>
      <c r="F152" s="8"/>
      <c r="G152" s="100" t="s">
        <v>14</v>
      </c>
    </row>
    <row r="153" spans="1:7" x14ac:dyDescent="0.25">
      <c r="A153" s="40">
        <f t="shared" si="2"/>
        <v>150</v>
      </c>
      <c r="B153" s="8" t="s">
        <v>128</v>
      </c>
      <c r="C153" s="9" t="s">
        <v>553</v>
      </c>
      <c r="D153" s="62">
        <v>40000</v>
      </c>
      <c r="E153" s="37"/>
      <c r="F153" s="8"/>
      <c r="G153" s="100" t="s">
        <v>14</v>
      </c>
    </row>
    <row r="154" spans="1:7" x14ac:dyDescent="0.25">
      <c r="A154" s="40">
        <f t="shared" si="2"/>
        <v>151</v>
      </c>
      <c r="B154" s="8" t="s">
        <v>128</v>
      </c>
      <c r="C154" s="9" t="s">
        <v>553</v>
      </c>
      <c r="D154" s="62">
        <v>850</v>
      </c>
      <c r="E154" s="37"/>
      <c r="F154" s="8"/>
      <c r="G154" s="100" t="s">
        <v>14</v>
      </c>
    </row>
    <row r="155" spans="1:7" x14ac:dyDescent="0.25">
      <c r="A155" s="40">
        <f t="shared" si="2"/>
        <v>152</v>
      </c>
      <c r="B155" s="8" t="s">
        <v>128</v>
      </c>
      <c r="C155" s="9" t="s">
        <v>554</v>
      </c>
      <c r="D155" s="62">
        <v>3000</v>
      </c>
      <c r="E155" s="37"/>
      <c r="F155" s="8"/>
      <c r="G155" s="100" t="s">
        <v>14</v>
      </c>
    </row>
    <row r="156" spans="1:7" x14ac:dyDescent="0.25">
      <c r="A156" s="40">
        <f t="shared" si="2"/>
        <v>153</v>
      </c>
      <c r="B156" s="8" t="s">
        <v>128</v>
      </c>
      <c r="C156" s="9" t="s">
        <v>555</v>
      </c>
      <c r="D156" s="62">
        <v>300</v>
      </c>
      <c r="E156" s="37"/>
      <c r="F156" s="8"/>
      <c r="G156" s="100" t="s">
        <v>14</v>
      </c>
    </row>
    <row r="157" spans="1:7" x14ac:dyDescent="0.25">
      <c r="A157" s="40">
        <f t="shared" si="2"/>
        <v>154</v>
      </c>
      <c r="B157" s="8" t="s">
        <v>128</v>
      </c>
      <c r="C157" s="9" t="s">
        <v>556</v>
      </c>
      <c r="D157" s="62">
        <v>100</v>
      </c>
      <c r="E157" s="37"/>
      <c r="F157" s="8"/>
      <c r="G157" s="100" t="s">
        <v>14</v>
      </c>
    </row>
    <row r="158" spans="1:7" x14ac:dyDescent="0.25">
      <c r="A158" s="40">
        <f t="shared" si="2"/>
        <v>155</v>
      </c>
      <c r="B158" s="8" t="s">
        <v>128</v>
      </c>
      <c r="C158" s="9" t="s">
        <v>556</v>
      </c>
      <c r="D158" s="62">
        <v>100</v>
      </c>
      <c r="E158" s="37"/>
      <c r="F158" s="8"/>
      <c r="G158" s="100" t="s">
        <v>14</v>
      </c>
    </row>
    <row r="159" spans="1:7" x14ac:dyDescent="0.25">
      <c r="A159" s="40">
        <f t="shared" si="2"/>
        <v>156</v>
      </c>
      <c r="B159" s="8" t="s">
        <v>128</v>
      </c>
      <c r="C159" s="9" t="s">
        <v>557</v>
      </c>
      <c r="D159" s="62">
        <v>700</v>
      </c>
      <c r="E159" s="37"/>
      <c r="F159" s="8"/>
      <c r="G159" s="100" t="s">
        <v>14</v>
      </c>
    </row>
    <row r="160" spans="1:7" x14ac:dyDescent="0.25">
      <c r="A160" s="40">
        <f t="shared" si="2"/>
        <v>157</v>
      </c>
      <c r="B160" s="8" t="s">
        <v>128</v>
      </c>
      <c r="C160" s="9" t="s">
        <v>557</v>
      </c>
      <c r="D160" s="62">
        <v>900</v>
      </c>
      <c r="E160" s="37"/>
      <c r="F160" s="8"/>
      <c r="G160" s="100" t="s">
        <v>14</v>
      </c>
    </row>
    <row r="161" spans="1:7" x14ac:dyDescent="0.25">
      <c r="A161" s="40">
        <f t="shared" si="2"/>
        <v>158</v>
      </c>
      <c r="B161" s="8" t="s">
        <v>128</v>
      </c>
      <c r="C161" s="9" t="s">
        <v>558</v>
      </c>
      <c r="D161" s="62">
        <v>4680</v>
      </c>
      <c r="E161" s="37"/>
      <c r="F161" s="8"/>
      <c r="G161" s="100" t="s">
        <v>14</v>
      </c>
    </row>
    <row r="162" spans="1:7" x14ac:dyDescent="0.25">
      <c r="A162" s="40">
        <f t="shared" si="2"/>
        <v>159</v>
      </c>
      <c r="B162" s="8" t="s">
        <v>128</v>
      </c>
      <c r="C162" s="9" t="s">
        <v>559</v>
      </c>
      <c r="D162" s="62">
        <v>200</v>
      </c>
      <c r="E162" s="37"/>
      <c r="F162" s="8"/>
      <c r="G162" s="100" t="s">
        <v>14</v>
      </c>
    </row>
    <row r="163" spans="1:7" x14ac:dyDescent="0.25">
      <c r="A163" s="40">
        <f t="shared" si="2"/>
        <v>160</v>
      </c>
      <c r="B163" s="8" t="s">
        <v>128</v>
      </c>
      <c r="C163" s="9" t="s">
        <v>560</v>
      </c>
      <c r="D163" s="62">
        <v>3015.84</v>
      </c>
      <c r="E163" s="37"/>
      <c r="F163" s="8"/>
      <c r="G163" s="100" t="s">
        <v>14</v>
      </c>
    </row>
    <row r="164" spans="1:7" x14ac:dyDescent="0.25">
      <c r="A164" s="40">
        <f t="shared" si="2"/>
        <v>161</v>
      </c>
      <c r="B164" s="8" t="s">
        <v>128</v>
      </c>
      <c r="C164" s="9" t="s">
        <v>561</v>
      </c>
      <c r="D164" s="62">
        <v>6558.28</v>
      </c>
      <c r="E164" s="37"/>
      <c r="F164" s="8"/>
      <c r="G164" s="100" t="s">
        <v>14</v>
      </c>
    </row>
    <row r="165" spans="1:7" x14ac:dyDescent="0.25">
      <c r="A165" s="40">
        <f t="shared" si="2"/>
        <v>162</v>
      </c>
      <c r="B165" s="8" t="s">
        <v>128</v>
      </c>
      <c r="C165" s="9" t="s">
        <v>562</v>
      </c>
      <c r="D165" s="62">
        <v>3317.24</v>
      </c>
      <c r="E165" s="37"/>
      <c r="F165" s="8"/>
      <c r="G165" s="100" t="s">
        <v>14</v>
      </c>
    </row>
    <row r="166" spans="1:7" x14ac:dyDescent="0.25">
      <c r="A166" s="40">
        <f t="shared" si="2"/>
        <v>163</v>
      </c>
      <c r="B166" s="8" t="s">
        <v>128</v>
      </c>
      <c r="C166" s="9" t="s">
        <v>563</v>
      </c>
      <c r="D166" s="62">
        <v>3950</v>
      </c>
      <c r="E166" s="37"/>
      <c r="F166" s="8"/>
      <c r="G166" s="100" t="s">
        <v>14</v>
      </c>
    </row>
    <row r="167" spans="1:7" x14ac:dyDescent="0.25">
      <c r="A167" s="40">
        <f t="shared" si="2"/>
        <v>164</v>
      </c>
      <c r="B167" s="8" t="s">
        <v>128</v>
      </c>
      <c r="C167" s="9" t="s">
        <v>564</v>
      </c>
      <c r="D167" s="62">
        <v>7805.05</v>
      </c>
      <c r="E167" s="37"/>
      <c r="F167" s="8"/>
      <c r="G167" s="100" t="s">
        <v>14</v>
      </c>
    </row>
    <row r="168" spans="1:7" x14ac:dyDescent="0.25">
      <c r="A168" s="40">
        <f t="shared" si="2"/>
        <v>165</v>
      </c>
      <c r="B168" s="8" t="s">
        <v>128</v>
      </c>
      <c r="C168" s="9" t="s">
        <v>565</v>
      </c>
      <c r="D168" s="62">
        <v>7378.56</v>
      </c>
      <c r="E168" s="37"/>
      <c r="F168" s="8"/>
      <c r="G168" s="100" t="s">
        <v>14</v>
      </c>
    </row>
    <row r="169" spans="1:7" x14ac:dyDescent="0.25">
      <c r="A169" s="40">
        <f t="shared" si="2"/>
        <v>166</v>
      </c>
      <c r="B169" s="8" t="s">
        <v>128</v>
      </c>
      <c r="C169" s="9" t="s">
        <v>566</v>
      </c>
      <c r="D169" s="62">
        <v>5659.2</v>
      </c>
      <c r="E169" s="37"/>
      <c r="F169" s="8"/>
      <c r="G169" s="100" t="s">
        <v>14</v>
      </c>
    </row>
    <row r="170" spans="1:7" x14ac:dyDescent="0.25">
      <c r="A170" s="40">
        <f t="shared" si="2"/>
        <v>167</v>
      </c>
      <c r="B170" s="8" t="s">
        <v>128</v>
      </c>
      <c r="C170" s="9" t="s">
        <v>567</v>
      </c>
      <c r="D170" s="62">
        <v>20000</v>
      </c>
      <c r="E170" s="37"/>
      <c r="F170" s="8"/>
      <c r="G170" s="100" t="s">
        <v>14</v>
      </c>
    </row>
    <row r="171" spans="1:7" x14ac:dyDescent="0.25">
      <c r="A171" s="40">
        <f t="shared" si="2"/>
        <v>168</v>
      </c>
      <c r="B171" s="8" t="s">
        <v>128</v>
      </c>
      <c r="C171" s="9" t="s">
        <v>567</v>
      </c>
      <c r="D171" s="62">
        <v>19760</v>
      </c>
      <c r="E171" s="37"/>
      <c r="F171" s="8"/>
      <c r="G171" s="100" t="s">
        <v>14</v>
      </c>
    </row>
    <row r="172" spans="1:7" x14ac:dyDescent="0.25">
      <c r="A172" s="40">
        <f t="shared" si="2"/>
        <v>169</v>
      </c>
      <c r="B172" s="8" t="s">
        <v>128</v>
      </c>
      <c r="C172" s="9" t="s">
        <v>568</v>
      </c>
      <c r="D172" s="62">
        <v>3243</v>
      </c>
      <c r="E172" s="37"/>
      <c r="F172" s="8"/>
      <c r="G172" s="100" t="s">
        <v>14</v>
      </c>
    </row>
    <row r="173" spans="1:7" ht="31.5" x14ac:dyDescent="0.25">
      <c r="A173" s="40">
        <f t="shared" si="2"/>
        <v>170</v>
      </c>
      <c r="B173" s="8" t="s">
        <v>128</v>
      </c>
      <c r="C173" s="9" t="s">
        <v>804</v>
      </c>
      <c r="D173" s="62">
        <v>14100</v>
      </c>
      <c r="E173" s="37"/>
      <c r="F173" s="8"/>
      <c r="G173" s="100" t="s">
        <v>14</v>
      </c>
    </row>
    <row r="174" spans="1:7" x14ac:dyDescent="0.25">
      <c r="A174" s="40">
        <f t="shared" si="2"/>
        <v>171</v>
      </c>
      <c r="B174" s="8" t="s">
        <v>128</v>
      </c>
      <c r="C174" s="9" t="s">
        <v>569</v>
      </c>
      <c r="D174" s="62">
        <v>49242</v>
      </c>
      <c r="E174" s="37"/>
      <c r="F174" s="8"/>
      <c r="G174" s="100" t="s">
        <v>14</v>
      </c>
    </row>
    <row r="175" spans="1:7" x14ac:dyDescent="0.25">
      <c r="A175" s="40">
        <f t="shared" si="2"/>
        <v>172</v>
      </c>
      <c r="B175" s="8" t="s">
        <v>128</v>
      </c>
      <c r="C175" s="9" t="s">
        <v>797</v>
      </c>
      <c r="D175" s="62">
        <v>502884.5</v>
      </c>
      <c r="E175" s="37"/>
      <c r="F175" s="8"/>
      <c r="G175" s="100" t="s">
        <v>14</v>
      </c>
    </row>
    <row r="176" spans="1:7" x14ac:dyDescent="0.25">
      <c r="A176" s="40">
        <f t="shared" si="2"/>
        <v>173</v>
      </c>
      <c r="B176" s="8" t="s">
        <v>128</v>
      </c>
      <c r="C176" s="9" t="s">
        <v>570</v>
      </c>
      <c r="D176" s="62">
        <v>8000</v>
      </c>
      <c r="E176" s="37"/>
      <c r="F176" s="8"/>
      <c r="G176" s="100" t="s">
        <v>14</v>
      </c>
    </row>
    <row r="177" spans="1:7" x14ac:dyDescent="0.25">
      <c r="A177" s="40">
        <f t="shared" si="2"/>
        <v>174</v>
      </c>
      <c r="B177" s="8" t="s">
        <v>128</v>
      </c>
      <c r="C177" s="9" t="s">
        <v>571</v>
      </c>
      <c r="D177" s="62">
        <v>29000</v>
      </c>
      <c r="E177" s="37"/>
      <c r="F177" s="8"/>
      <c r="G177" s="100" t="s">
        <v>14</v>
      </c>
    </row>
    <row r="178" spans="1:7" x14ac:dyDescent="0.25">
      <c r="A178" s="40">
        <f t="shared" si="2"/>
        <v>175</v>
      </c>
      <c r="B178" s="8" t="s">
        <v>128</v>
      </c>
      <c r="C178" s="9" t="s">
        <v>572</v>
      </c>
      <c r="D178" s="62">
        <v>8000</v>
      </c>
      <c r="E178" s="37"/>
      <c r="F178" s="8"/>
      <c r="G178" s="100" t="s">
        <v>14</v>
      </c>
    </row>
    <row r="179" spans="1:7" x14ac:dyDescent="0.25">
      <c r="A179" s="40">
        <f t="shared" si="2"/>
        <v>176</v>
      </c>
      <c r="B179" s="8" t="s">
        <v>128</v>
      </c>
      <c r="C179" s="9" t="s">
        <v>486</v>
      </c>
      <c r="D179" s="62">
        <v>29000</v>
      </c>
      <c r="E179" s="37"/>
      <c r="F179" s="8"/>
      <c r="G179" s="100" t="s">
        <v>14</v>
      </c>
    </row>
    <row r="180" spans="1:7" x14ac:dyDescent="0.25">
      <c r="A180" s="40">
        <f t="shared" si="2"/>
        <v>177</v>
      </c>
      <c r="B180" s="8" t="s">
        <v>128</v>
      </c>
      <c r="C180" s="9" t="s">
        <v>573</v>
      </c>
      <c r="D180" s="62">
        <v>17000</v>
      </c>
      <c r="E180" s="37"/>
      <c r="F180" s="8"/>
      <c r="G180" s="100" t="s">
        <v>14</v>
      </c>
    </row>
    <row r="181" spans="1:7" ht="31.5" x14ac:dyDescent="0.25">
      <c r="A181" s="40">
        <f t="shared" si="2"/>
        <v>178</v>
      </c>
      <c r="B181" s="8" t="s">
        <v>128</v>
      </c>
      <c r="C181" s="9" t="s">
        <v>798</v>
      </c>
      <c r="D181" s="62">
        <v>372828</v>
      </c>
      <c r="E181" s="37"/>
      <c r="F181" s="8"/>
      <c r="G181" s="100" t="s">
        <v>14</v>
      </c>
    </row>
    <row r="182" spans="1:7" x14ac:dyDescent="0.25">
      <c r="A182" s="40">
        <f t="shared" si="2"/>
        <v>179</v>
      </c>
      <c r="B182" s="8" t="s">
        <v>128</v>
      </c>
      <c r="C182" s="9" t="s">
        <v>536</v>
      </c>
      <c r="D182" s="62">
        <v>19000</v>
      </c>
      <c r="E182" s="37"/>
      <c r="F182" s="8"/>
      <c r="G182" s="100" t="s">
        <v>14</v>
      </c>
    </row>
    <row r="183" spans="1:7" x14ac:dyDescent="0.25">
      <c r="A183" s="40">
        <f t="shared" si="2"/>
        <v>180</v>
      </c>
      <c r="B183" s="8" t="s">
        <v>128</v>
      </c>
      <c r="C183" s="9" t="s">
        <v>574</v>
      </c>
      <c r="D183" s="62">
        <v>178800</v>
      </c>
      <c r="E183" s="37"/>
      <c r="F183" s="8"/>
      <c r="G183" s="100" t="s">
        <v>14</v>
      </c>
    </row>
    <row r="184" spans="1:7" ht="31.5" x14ac:dyDescent="0.25">
      <c r="A184" s="40">
        <f t="shared" si="2"/>
        <v>181</v>
      </c>
      <c r="B184" s="8" t="s">
        <v>128</v>
      </c>
      <c r="C184" s="9" t="s">
        <v>799</v>
      </c>
      <c r="D184" s="62">
        <v>669000</v>
      </c>
      <c r="E184" s="37"/>
      <c r="F184" s="8"/>
      <c r="G184" s="100" t="s">
        <v>14</v>
      </c>
    </row>
    <row r="185" spans="1:7" x14ac:dyDescent="0.25">
      <c r="A185" s="40">
        <f t="shared" si="2"/>
        <v>182</v>
      </c>
      <c r="B185" s="8" t="s">
        <v>128</v>
      </c>
      <c r="C185" s="9" t="s">
        <v>575</v>
      </c>
      <c r="D185" s="41">
        <v>17980</v>
      </c>
      <c r="E185" s="37"/>
      <c r="F185" s="8"/>
      <c r="G185" s="100" t="s">
        <v>14</v>
      </c>
    </row>
    <row r="186" spans="1:7" x14ac:dyDescent="0.25">
      <c r="A186" s="40">
        <f t="shared" si="2"/>
        <v>183</v>
      </c>
      <c r="B186" s="8" t="s">
        <v>128</v>
      </c>
      <c r="C186" s="9" t="s">
        <v>576</v>
      </c>
      <c r="D186" s="41">
        <v>59950</v>
      </c>
      <c r="E186" s="37"/>
      <c r="F186" s="8"/>
      <c r="G186" s="100" t="s">
        <v>14</v>
      </c>
    </row>
    <row r="187" spans="1:7" x14ac:dyDescent="0.25">
      <c r="A187" s="40">
        <f t="shared" si="2"/>
        <v>184</v>
      </c>
      <c r="B187" s="8" t="s">
        <v>128</v>
      </c>
      <c r="C187" s="9" t="s">
        <v>577</v>
      </c>
      <c r="D187" s="41">
        <v>25800</v>
      </c>
      <c r="E187" s="37"/>
      <c r="F187" s="8"/>
      <c r="G187" s="100" t="s">
        <v>14</v>
      </c>
    </row>
    <row r="188" spans="1:7" ht="63" x14ac:dyDescent="0.25">
      <c r="A188" s="40">
        <f t="shared" si="2"/>
        <v>185</v>
      </c>
      <c r="B188" s="8" t="s">
        <v>128</v>
      </c>
      <c r="C188" s="9" t="s">
        <v>578</v>
      </c>
      <c r="D188" s="41">
        <v>12960</v>
      </c>
      <c r="E188" s="37"/>
      <c r="F188" s="8"/>
      <c r="G188" s="100" t="s">
        <v>14</v>
      </c>
    </row>
    <row r="189" spans="1:7" ht="78.75" x14ac:dyDescent="0.25">
      <c r="A189" s="40">
        <f t="shared" si="2"/>
        <v>186</v>
      </c>
      <c r="B189" s="8" t="s">
        <v>128</v>
      </c>
      <c r="C189" s="9" t="s">
        <v>579</v>
      </c>
      <c r="D189" s="41">
        <v>24000</v>
      </c>
      <c r="E189" s="37"/>
      <c r="F189" s="8"/>
      <c r="G189" s="100" t="s">
        <v>14</v>
      </c>
    </row>
    <row r="190" spans="1:7" ht="94.5" x14ac:dyDescent="0.25">
      <c r="A190" s="40">
        <f t="shared" si="2"/>
        <v>187</v>
      </c>
      <c r="B190" s="8" t="s">
        <v>128</v>
      </c>
      <c r="C190" s="9" t="s">
        <v>910</v>
      </c>
      <c r="D190" s="41">
        <v>11850</v>
      </c>
      <c r="E190" s="37"/>
      <c r="F190" s="8"/>
      <c r="G190" s="100" t="s">
        <v>14</v>
      </c>
    </row>
    <row r="191" spans="1:7" ht="63" x14ac:dyDescent="0.25">
      <c r="A191" s="40">
        <f t="shared" si="2"/>
        <v>188</v>
      </c>
      <c r="B191" s="8" t="s">
        <v>128</v>
      </c>
      <c r="C191" s="9" t="s">
        <v>911</v>
      </c>
      <c r="D191" s="41">
        <v>209760</v>
      </c>
      <c r="E191" s="37"/>
      <c r="F191" s="8"/>
      <c r="G191" s="100" t="s">
        <v>14</v>
      </c>
    </row>
    <row r="192" spans="1:7" ht="78.75" x14ac:dyDescent="0.25">
      <c r="A192" s="40">
        <f t="shared" si="2"/>
        <v>189</v>
      </c>
      <c r="B192" s="8" t="s">
        <v>128</v>
      </c>
      <c r="C192" s="9" t="s">
        <v>912</v>
      </c>
      <c r="D192" s="41">
        <v>209760</v>
      </c>
      <c r="E192" s="37"/>
      <c r="F192" s="8"/>
      <c r="G192" s="100" t="s">
        <v>14</v>
      </c>
    </row>
    <row r="193" spans="1:7" ht="31.5" x14ac:dyDescent="0.25">
      <c r="A193" s="40">
        <f t="shared" si="2"/>
        <v>190</v>
      </c>
      <c r="B193" s="8" t="s">
        <v>128</v>
      </c>
      <c r="C193" s="9" t="s">
        <v>580</v>
      </c>
      <c r="D193" s="41">
        <v>10060</v>
      </c>
      <c r="E193" s="37"/>
      <c r="F193" s="8"/>
      <c r="G193" s="100" t="s">
        <v>14</v>
      </c>
    </row>
    <row r="194" spans="1:7" ht="94.5" x14ac:dyDescent="0.25">
      <c r="A194" s="40">
        <f t="shared" si="2"/>
        <v>191</v>
      </c>
      <c r="B194" s="8" t="s">
        <v>128</v>
      </c>
      <c r="C194" s="9" t="s">
        <v>913</v>
      </c>
      <c r="D194" s="41">
        <v>97280</v>
      </c>
      <c r="E194" s="37"/>
      <c r="F194" s="8"/>
      <c r="G194" s="100" t="s">
        <v>14</v>
      </c>
    </row>
    <row r="195" spans="1:7" ht="94.5" x14ac:dyDescent="0.25">
      <c r="A195" s="40">
        <f t="shared" si="2"/>
        <v>192</v>
      </c>
      <c r="B195" s="8" t="s">
        <v>128</v>
      </c>
      <c r="C195" s="9" t="s">
        <v>914</v>
      </c>
      <c r="D195" s="41">
        <v>112500</v>
      </c>
      <c r="E195" s="37"/>
      <c r="F195" s="8"/>
      <c r="G195" s="100" t="s">
        <v>14</v>
      </c>
    </row>
    <row r="196" spans="1:7" ht="63" x14ac:dyDescent="0.25">
      <c r="A196" s="40">
        <f t="shared" si="2"/>
        <v>193</v>
      </c>
      <c r="B196" s="8" t="s">
        <v>128</v>
      </c>
      <c r="C196" s="9" t="s">
        <v>581</v>
      </c>
      <c r="D196" s="41">
        <v>4350</v>
      </c>
      <c r="E196" s="37"/>
      <c r="F196" s="8"/>
      <c r="G196" s="100" t="s">
        <v>14</v>
      </c>
    </row>
    <row r="197" spans="1:7" ht="63" x14ac:dyDescent="0.25">
      <c r="A197" s="40">
        <f t="shared" ref="A197:A260" si="3">ROW()-ROW($A$3)</f>
        <v>194</v>
      </c>
      <c r="B197" s="8" t="s">
        <v>128</v>
      </c>
      <c r="C197" s="9" t="s">
        <v>582</v>
      </c>
      <c r="D197" s="41">
        <v>6900</v>
      </c>
      <c r="E197" s="37"/>
      <c r="F197" s="8"/>
      <c r="G197" s="100" t="s">
        <v>14</v>
      </c>
    </row>
    <row r="198" spans="1:7" ht="47.25" x14ac:dyDescent="0.25">
      <c r="A198" s="40">
        <f t="shared" si="3"/>
        <v>195</v>
      </c>
      <c r="B198" s="8" t="s">
        <v>128</v>
      </c>
      <c r="C198" s="9" t="s">
        <v>915</v>
      </c>
      <c r="D198" s="41">
        <v>31950</v>
      </c>
      <c r="E198" s="37"/>
      <c r="F198" s="8"/>
      <c r="G198" s="100" t="s">
        <v>14</v>
      </c>
    </row>
    <row r="199" spans="1:7" ht="63" x14ac:dyDescent="0.25">
      <c r="A199" s="40">
        <f t="shared" si="3"/>
        <v>196</v>
      </c>
      <c r="B199" s="8" t="s">
        <v>128</v>
      </c>
      <c r="C199" s="9" t="s">
        <v>583</v>
      </c>
      <c r="D199" s="41">
        <v>26925</v>
      </c>
      <c r="E199" s="37"/>
      <c r="F199" s="8"/>
      <c r="G199" s="100" t="s">
        <v>14</v>
      </c>
    </row>
    <row r="200" spans="1:7" ht="78.75" x14ac:dyDescent="0.25">
      <c r="A200" s="40">
        <f t="shared" si="3"/>
        <v>197</v>
      </c>
      <c r="B200" s="8" t="s">
        <v>128</v>
      </c>
      <c r="C200" s="9" t="s">
        <v>584</v>
      </c>
      <c r="D200" s="41">
        <v>21927</v>
      </c>
      <c r="E200" s="37"/>
      <c r="F200" s="8"/>
      <c r="G200" s="100" t="s">
        <v>14</v>
      </c>
    </row>
    <row r="201" spans="1:7" ht="78.75" x14ac:dyDescent="0.25">
      <c r="A201" s="40">
        <f t="shared" si="3"/>
        <v>198</v>
      </c>
      <c r="B201" s="8" t="s">
        <v>128</v>
      </c>
      <c r="C201" s="9" t="s">
        <v>585</v>
      </c>
      <c r="D201" s="41">
        <v>43254</v>
      </c>
      <c r="E201" s="37"/>
      <c r="F201" s="8"/>
      <c r="G201" s="100" t="s">
        <v>14</v>
      </c>
    </row>
    <row r="202" spans="1:7" ht="94.5" x14ac:dyDescent="0.25">
      <c r="A202" s="40">
        <f t="shared" si="3"/>
        <v>199</v>
      </c>
      <c r="B202" s="8" t="s">
        <v>128</v>
      </c>
      <c r="C202" s="9" t="s">
        <v>586</v>
      </c>
      <c r="D202" s="41">
        <v>13950</v>
      </c>
      <c r="E202" s="37"/>
      <c r="F202" s="8"/>
      <c r="G202" s="100" t="s">
        <v>14</v>
      </c>
    </row>
    <row r="203" spans="1:7" ht="31.5" x14ac:dyDescent="0.25">
      <c r="A203" s="40">
        <f t="shared" si="3"/>
        <v>200</v>
      </c>
      <c r="B203" s="8" t="s">
        <v>128</v>
      </c>
      <c r="C203" s="9" t="s">
        <v>587</v>
      </c>
      <c r="D203" s="41">
        <v>34800</v>
      </c>
      <c r="E203" s="37"/>
      <c r="F203" s="8"/>
      <c r="G203" s="100" t="s">
        <v>14</v>
      </c>
    </row>
    <row r="204" spans="1:7" x14ac:dyDescent="0.25">
      <c r="A204" s="40">
        <f t="shared" si="3"/>
        <v>201</v>
      </c>
      <c r="B204" s="8" t="s">
        <v>128</v>
      </c>
      <c r="C204" s="9" t="s">
        <v>588</v>
      </c>
      <c r="D204" s="41">
        <v>31950</v>
      </c>
      <c r="E204" s="37"/>
      <c r="F204" s="8"/>
      <c r="G204" s="100" t="s">
        <v>14</v>
      </c>
    </row>
    <row r="205" spans="1:7" x14ac:dyDescent="0.25">
      <c r="A205" s="40">
        <f t="shared" si="3"/>
        <v>202</v>
      </c>
      <c r="B205" s="8" t="s">
        <v>128</v>
      </c>
      <c r="C205" s="9" t="s">
        <v>589</v>
      </c>
      <c r="D205" s="41">
        <v>85800</v>
      </c>
      <c r="E205" s="37"/>
      <c r="F205" s="8"/>
      <c r="G205" s="100" t="s">
        <v>14</v>
      </c>
    </row>
    <row r="206" spans="1:7" x14ac:dyDescent="0.25">
      <c r="A206" s="40">
        <f t="shared" si="3"/>
        <v>203</v>
      </c>
      <c r="B206" s="8" t="s">
        <v>128</v>
      </c>
      <c r="C206" s="9" t="s">
        <v>590</v>
      </c>
      <c r="D206" s="41">
        <v>11092</v>
      </c>
      <c r="E206" s="37"/>
      <c r="F206" s="8"/>
      <c r="G206" s="100" t="s">
        <v>14</v>
      </c>
    </row>
    <row r="207" spans="1:7" x14ac:dyDescent="0.25">
      <c r="A207" s="40">
        <f t="shared" si="3"/>
        <v>204</v>
      </c>
      <c r="B207" s="8" t="s">
        <v>128</v>
      </c>
      <c r="C207" s="9" t="s">
        <v>591</v>
      </c>
      <c r="D207" s="41">
        <v>24300</v>
      </c>
      <c r="E207" s="37"/>
      <c r="F207" s="8"/>
      <c r="G207" s="100" t="s">
        <v>14</v>
      </c>
    </row>
    <row r="208" spans="1:7" ht="31.5" x14ac:dyDescent="0.25">
      <c r="A208" s="40">
        <f t="shared" si="3"/>
        <v>205</v>
      </c>
      <c r="B208" s="8" t="s">
        <v>128</v>
      </c>
      <c r="C208" s="9" t="s">
        <v>592</v>
      </c>
      <c r="D208" s="41">
        <v>31500</v>
      </c>
      <c r="E208" s="37"/>
      <c r="F208" s="8"/>
      <c r="G208" s="100" t="s">
        <v>14</v>
      </c>
    </row>
    <row r="209" spans="1:7" x14ac:dyDescent="0.25">
      <c r="A209" s="40">
        <f t="shared" si="3"/>
        <v>206</v>
      </c>
      <c r="B209" s="8" t="s">
        <v>128</v>
      </c>
      <c r="C209" s="9" t="s">
        <v>593</v>
      </c>
      <c r="D209" s="41">
        <v>44000</v>
      </c>
      <c r="E209" s="37"/>
      <c r="F209" s="8"/>
      <c r="G209" s="100" t="s">
        <v>14</v>
      </c>
    </row>
    <row r="210" spans="1:7" x14ac:dyDescent="0.25">
      <c r="A210" s="40">
        <f t="shared" si="3"/>
        <v>207</v>
      </c>
      <c r="B210" s="8" t="s">
        <v>128</v>
      </c>
      <c r="C210" s="9" t="s">
        <v>594</v>
      </c>
      <c r="D210" s="41">
        <v>25769.07</v>
      </c>
      <c r="E210" s="37"/>
      <c r="F210" s="8"/>
      <c r="G210" s="100" t="s">
        <v>14</v>
      </c>
    </row>
    <row r="211" spans="1:7" x14ac:dyDescent="0.25">
      <c r="A211" s="40">
        <f t="shared" si="3"/>
        <v>208</v>
      </c>
      <c r="B211" s="8" t="s">
        <v>128</v>
      </c>
      <c r="C211" s="9" t="s">
        <v>595</v>
      </c>
      <c r="D211" s="41">
        <v>96000</v>
      </c>
      <c r="E211" s="37"/>
      <c r="F211" s="8"/>
      <c r="G211" s="100" t="s">
        <v>14</v>
      </c>
    </row>
    <row r="212" spans="1:7" ht="31.5" x14ac:dyDescent="0.25">
      <c r="A212" s="40">
        <f t="shared" si="3"/>
        <v>209</v>
      </c>
      <c r="B212" s="8" t="s">
        <v>128</v>
      </c>
      <c r="C212" s="9" t="s">
        <v>596</v>
      </c>
      <c r="D212" s="41">
        <v>11570.74</v>
      </c>
      <c r="E212" s="37"/>
      <c r="F212" s="8"/>
      <c r="G212" s="100" t="s">
        <v>14</v>
      </c>
    </row>
    <row r="213" spans="1:7" x14ac:dyDescent="0.25">
      <c r="A213" s="40">
        <f t="shared" si="3"/>
        <v>210</v>
      </c>
      <c r="B213" s="8" t="s">
        <v>128</v>
      </c>
      <c r="C213" s="9" t="s">
        <v>597</v>
      </c>
      <c r="D213" s="41">
        <v>5000</v>
      </c>
      <c r="E213" s="37"/>
      <c r="F213" s="8"/>
      <c r="G213" s="100" t="s">
        <v>14</v>
      </c>
    </row>
    <row r="214" spans="1:7" x14ac:dyDescent="0.25">
      <c r="A214" s="40">
        <f t="shared" si="3"/>
        <v>211</v>
      </c>
      <c r="B214" s="8" t="s">
        <v>128</v>
      </c>
      <c r="C214" s="9" t="s">
        <v>916</v>
      </c>
      <c r="D214" s="41">
        <v>30000</v>
      </c>
      <c r="E214" s="37"/>
      <c r="F214" s="8"/>
      <c r="G214" s="100" t="s">
        <v>14</v>
      </c>
    </row>
    <row r="215" spans="1:7" ht="31.5" x14ac:dyDescent="0.25">
      <c r="A215" s="40">
        <f t="shared" si="3"/>
        <v>212</v>
      </c>
      <c r="B215" s="8" t="s">
        <v>128</v>
      </c>
      <c r="C215" s="9" t="s">
        <v>598</v>
      </c>
      <c r="D215" s="41">
        <v>10000</v>
      </c>
      <c r="E215" s="37"/>
      <c r="F215" s="8"/>
      <c r="G215" s="100" t="s">
        <v>14</v>
      </c>
    </row>
    <row r="216" spans="1:7" x14ac:dyDescent="0.25">
      <c r="A216" s="40">
        <f t="shared" si="3"/>
        <v>213</v>
      </c>
      <c r="B216" s="8" t="s">
        <v>128</v>
      </c>
      <c r="C216" s="9" t="s">
        <v>599</v>
      </c>
      <c r="D216" s="41">
        <v>7000</v>
      </c>
      <c r="E216" s="37"/>
      <c r="F216" s="8"/>
      <c r="G216" s="100" t="s">
        <v>14</v>
      </c>
    </row>
    <row r="217" spans="1:7" x14ac:dyDescent="0.25">
      <c r="A217" s="40">
        <f t="shared" si="3"/>
        <v>214</v>
      </c>
      <c r="B217" s="8" t="s">
        <v>128</v>
      </c>
      <c r="C217" s="9" t="s">
        <v>600</v>
      </c>
      <c r="D217" s="41">
        <v>12000</v>
      </c>
      <c r="E217" s="37"/>
      <c r="F217" s="8"/>
      <c r="G217" s="100" t="s">
        <v>14</v>
      </c>
    </row>
    <row r="218" spans="1:7" x14ac:dyDescent="0.25">
      <c r="A218" s="40">
        <f t="shared" si="3"/>
        <v>215</v>
      </c>
      <c r="B218" s="8" t="s">
        <v>128</v>
      </c>
      <c r="C218" s="9" t="s">
        <v>601</v>
      </c>
      <c r="D218" s="41">
        <v>4500</v>
      </c>
      <c r="E218" s="37"/>
      <c r="F218" s="8"/>
      <c r="G218" s="100" t="s">
        <v>14</v>
      </c>
    </row>
    <row r="219" spans="1:7" ht="31.5" x14ac:dyDescent="0.25">
      <c r="A219" s="40">
        <f t="shared" si="3"/>
        <v>216</v>
      </c>
      <c r="B219" s="8" t="s">
        <v>128</v>
      </c>
      <c r="C219" s="9" t="s">
        <v>602</v>
      </c>
      <c r="D219" s="41">
        <v>20480</v>
      </c>
      <c r="E219" s="37"/>
      <c r="F219" s="8"/>
      <c r="G219" s="100" t="s">
        <v>14</v>
      </c>
    </row>
    <row r="220" spans="1:7" ht="31.5" x14ac:dyDescent="0.25">
      <c r="A220" s="40">
        <f t="shared" si="3"/>
        <v>217</v>
      </c>
      <c r="B220" s="8" t="s">
        <v>128</v>
      </c>
      <c r="C220" s="9" t="s">
        <v>603</v>
      </c>
      <c r="D220" s="41">
        <v>52999.9</v>
      </c>
      <c r="E220" s="37"/>
      <c r="F220" s="8"/>
      <c r="G220" s="100" t="s">
        <v>14</v>
      </c>
    </row>
    <row r="221" spans="1:7" ht="47.25" x14ac:dyDescent="0.25">
      <c r="A221" s="40">
        <f t="shared" si="3"/>
        <v>218</v>
      </c>
      <c r="B221" s="8" t="s">
        <v>128</v>
      </c>
      <c r="C221" s="9" t="s">
        <v>604</v>
      </c>
      <c r="D221" s="41">
        <v>21500</v>
      </c>
      <c r="E221" s="37"/>
      <c r="F221" s="8"/>
      <c r="G221" s="100" t="s">
        <v>14</v>
      </c>
    </row>
    <row r="222" spans="1:7" ht="47.25" x14ac:dyDescent="0.25">
      <c r="A222" s="40">
        <f t="shared" si="3"/>
        <v>219</v>
      </c>
      <c r="B222" s="8" t="s">
        <v>128</v>
      </c>
      <c r="C222" s="9" t="s">
        <v>605</v>
      </c>
      <c r="D222" s="41">
        <v>21500</v>
      </c>
      <c r="E222" s="37"/>
      <c r="F222" s="8"/>
      <c r="G222" s="100" t="s">
        <v>14</v>
      </c>
    </row>
    <row r="223" spans="1:7" x14ac:dyDescent="0.25">
      <c r="A223" s="40">
        <f t="shared" si="3"/>
        <v>220</v>
      </c>
      <c r="B223" s="8" t="s">
        <v>128</v>
      </c>
      <c r="C223" s="9" t="s">
        <v>606</v>
      </c>
      <c r="D223" s="41">
        <v>39000</v>
      </c>
      <c r="E223" s="37"/>
      <c r="F223" s="8"/>
      <c r="G223" s="100" t="s">
        <v>14</v>
      </c>
    </row>
    <row r="224" spans="1:7" ht="31.5" x14ac:dyDescent="0.25">
      <c r="A224" s="40">
        <f t="shared" si="3"/>
        <v>221</v>
      </c>
      <c r="B224" s="8" t="s">
        <v>128</v>
      </c>
      <c r="C224" s="9" t="s">
        <v>699</v>
      </c>
      <c r="D224" s="41">
        <v>57835</v>
      </c>
      <c r="E224" s="37"/>
      <c r="F224" s="8"/>
      <c r="G224" s="100" t="s">
        <v>14</v>
      </c>
    </row>
    <row r="225" spans="1:7" x14ac:dyDescent="0.25">
      <c r="A225" s="40">
        <f t="shared" si="3"/>
        <v>222</v>
      </c>
      <c r="B225" s="8" t="s">
        <v>128</v>
      </c>
      <c r="C225" s="9" t="s">
        <v>607</v>
      </c>
      <c r="D225" s="41">
        <v>22165</v>
      </c>
      <c r="E225" s="37"/>
      <c r="F225" s="8"/>
      <c r="G225" s="100" t="s">
        <v>14</v>
      </c>
    </row>
    <row r="226" spans="1:7" ht="31.5" x14ac:dyDescent="0.25">
      <c r="A226" s="40">
        <f t="shared" si="3"/>
        <v>223</v>
      </c>
      <c r="B226" s="8" t="s">
        <v>128</v>
      </c>
      <c r="C226" s="9" t="s">
        <v>608</v>
      </c>
      <c r="D226" s="41">
        <v>7722.7</v>
      </c>
      <c r="E226" s="37"/>
      <c r="F226" s="8" t="s">
        <v>808</v>
      </c>
      <c r="G226" s="100" t="s">
        <v>14</v>
      </c>
    </row>
    <row r="227" spans="1:7" ht="31.5" x14ac:dyDescent="0.25">
      <c r="A227" s="40">
        <f t="shared" si="3"/>
        <v>224</v>
      </c>
      <c r="B227" s="8" t="s">
        <v>128</v>
      </c>
      <c r="C227" s="9" t="s">
        <v>609</v>
      </c>
      <c r="D227" s="41">
        <v>13641.55</v>
      </c>
      <c r="E227" s="37"/>
      <c r="F227" s="8" t="s">
        <v>808</v>
      </c>
      <c r="G227" s="100" t="s">
        <v>14</v>
      </c>
    </row>
    <row r="228" spans="1:7" ht="31.5" x14ac:dyDescent="0.25">
      <c r="A228" s="40">
        <f t="shared" si="3"/>
        <v>225</v>
      </c>
      <c r="B228" s="8" t="s">
        <v>128</v>
      </c>
      <c r="C228" s="9" t="s">
        <v>610</v>
      </c>
      <c r="D228" s="42">
        <v>12624</v>
      </c>
      <c r="E228" s="37"/>
      <c r="F228" s="8"/>
      <c r="G228" s="100" t="s">
        <v>14</v>
      </c>
    </row>
    <row r="229" spans="1:7" ht="31.5" x14ac:dyDescent="0.25">
      <c r="A229" s="40">
        <f t="shared" si="3"/>
        <v>226</v>
      </c>
      <c r="B229" s="8" t="s">
        <v>128</v>
      </c>
      <c r="C229" s="9" t="s">
        <v>611</v>
      </c>
      <c r="D229" s="41">
        <v>20000</v>
      </c>
      <c r="E229" s="37"/>
      <c r="F229" s="8"/>
      <c r="G229" s="100" t="s">
        <v>14</v>
      </c>
    </row>
    <row r="230" spans="1:7" ht="31.5" x14ac:dyDescent="0.25">
      <c r="A230" s="40">
        <f t="shared" si="3"/>
        <v>227</v>
      </c>
      <c r="B230" s="8" t="s">
        <v>128</v>
      </c>
      <c r="C230" s="9" t="s">
        <v>698</v>
      </c>
      <c r="D230" s="41">
        <v>54689</v>
      </c>
      <c r="E230" s="37"/>
      <c r="F230" s="8"/>
      <c r="G230" s="100" t="s">
        <v>14</v>
      </c>
    </row>
    <row r="231" spans="1:7" x14ac:dyDescent="0.25">
      <c r="A231" s="40">
        <f t="shared" si="3"/>
        <v>228</v>
      </c>
      <c r="B231" s="8" t="s">
        <v>128</v>
      </c>
      <c r="C231" s="9" t="s">
        <v>701</v>
      </c>
      <c r="D231" s="41">
        <v>45736</v>
      </c>
      <c r="E231" s="37"/>
      <c r="F231" s="8"/>
      <c r="G231" s="100" t="s">
        <v>14</v>
      </c>
    </row>
    <row r="232" spans="1:7" x14ac:dyDescent="0.25">
      <c r="A232" s="40">
        <f t="shared" si="3"/>
        <v>229</v>
      </c>
      <c r="B232" s="8" t="s">
        <v>128</v>
      </c>
      <c r="C232" s="9" t="s">
        <v>700</v>
      </c>
      <c r="D232" s="41">
        <v>20124</v>
      </c>
      <c r="E232" s="37"/>
      <c r="F232" s="8"/>
      <c r="G232" s="100" t="s">
        <v>14</v>
      </c>
    </row>
    <row r="233" spans="1:7" x14ac:dyDescent="0.25">
      <c r="A233" s="40">
        <f t="shared" si="3"/>
        <v>230</v>
      </c>
      <c r="B233" s="8" t="s">
        <v>128</v>
      </c>
      <c r="C233" s="9" t="s">
        <v>612</v>
      </c>
      <c r="D233" s="41">
        <v>70000</v>
      </c>
      <c r="E233" s="37"/>
      <c r="F233" s="8"/>
      <c r="G233" s="100" t="s">
        <v>14</v>
      </c>
    </row>
    <row r="234" spans="1:7" x14ac:dyDescent="0.25">
      <c r="A234" s="40">
        <f t="shared" si="3"/>
        <v>231</v>
      </c>
      <c r="B234" s="8" t="s">
        <v>128</v>
      </c>
      <c r="C234" s="9" t="s">
        <v>613</v>
      </c>
      <c r="D234" s="41">
        <v>1</v>
      </c>
      <c r="E234" s="37"/>
      <c r="F234" s="8"/>
      <c r="G234" s="100" t="s">
        <v>14</v>
      </c>
    </row>
    <row r="235" spans="1:7" ht="47.25" x14ac:dyDescent="0.25">
      <c r="A235" s="40">
        <f t="shared" si="3"/>
        <v>232</v>
      </c>
      <c r="B235" s="8" t="s">
        <v>128</v>
      </c>
      <c r="C235" s="9" t="s">
        <v>614</v>
      </c>
      <c r="D235" s="41">
        <v>260000</v>
      </c>
      <c r="E235" s="37"/>
      <c r="F235" s="8"/>
      <c r="G235" s="100" t="s">
        <v>14</v>
      </c>
    </row>
    <row r="236" spans="1:7" ht="31.5" x14ac:dyDescent="0.25">
      <c r="A236" s="40">
        <f t="shared" si="3"/>
        <v>233</v>
      </c>
      <c r="B236" s="8" t="s">
        <v>128</v>
      </c>
      <c r="C236" s="9" t="s">
        <v>615</v>
      </c>
      <c r="D236" s="41">
        <v>24990</v>
      </c>
      <c r="E236" s="37"/>
      <c r="F236" s="8"/>
      <c r="G236" s="100" t="s">
        <v>14</v>
      </c>
    </row>
    <row r="237" spans="1:7" ht="31.5" x14ac:dyDescent="0.25">
      <c r="A237" s="40">
        <f t="shared" si="3"/>
        <v>234</v>
      </c>
      <c r="B237" s="8" t="s">
        <v>128</v>
      </c>
      <c r="C237" s="9" t="s">
        <v>616</v>
      </c>
      <c r="D237" s="41">
        <v>25540</v>
      </c>
      <c r="E237" s="37"/>
      <c r="F237" s="8"/>
      <c r="G237" s="100" t="s">
        <v>14</v>
      </c>
    </row>
    <row r="238" spans="1:7" x14ac:dyDescent="0.25">
      <c r="A238" s="40">
        <f t="shared" si="3"/>
        <v>235</v>
      </c>
      <c r="B238" s="8" t="s">
        <v>128</v>
      </c>
      <c r="C238" s="9" t="s">
        <v>617</v>
      </c>
      <c r="D238" s="41">
        <v>34490</v>
      </c>
      <c r="E238" s="37"/>
      <c r="F238" s="8"/>
      <c r="G238" s="100" t="s">
        <v>14</v>
      </c>
    </row>
    <row r="239" spans="1:7" ht="31.5" x14ac:dyDescent="0.25">
      <c r="A239" s="40">
        <f t="shared" si="3"/>
        <v>236</v>
      </c>
      <c r="B239" s="8" t="s">
        <v>128</v>
      </c>
      <c r="C239" s="9" t="s">
        <v>618</v>
      </c>
      <c r="D239" s="41">
        <v>35000</v>
      </c>
      <c r="E239" s="37"/>
      <c r="F239" s="8"/>
      <c r="G239" s="100" t="s">
        <v>14</v>
      </c>
    </row>
    <row r="240" spans="1:7" ht="31.5" x14ac:dyDescent="0.25">
      <c r="A240" s="40">
        <f t="shared" si="3"/>
        <v>237</v>
      </c>
      <c r="B240" s="8" t="s">
        <v>128</v>
      </c>
      <c r="C240" s="9" t="s">
        <v>619</v>
      </c>
      <c r="D240" s="41">
        <v>10546319</v>
      </c>
      <c r="E240" s="37"/>
      <c r="F240" s="8" t="s">
        <v>813</v>
      </c>
      <c r="G240" s="100" t="s">
        <v>14</v>
      </c>
    </row>
    <row r="241" spans="1:7" ht="63" x14ac:dyDescent="0.25">
      <c r="A241" s="40">
        <f t="shared" si="3"/>
        <v>238</v>
      </c>
      <c r="B241" s="8" t="s">
        <v>128</v>
      </c>
      <c r="C241" s="9" t="s">
        <v>673</v>
      </c>
      <c r="D241" s="41">
        <v>320946</v>
      </c>
      <c r="E241" s="37"/>
      <c r="F241" s="8" t="s">
        <v>813</v>
      </c>
      <c r="G241" s="100" t="s">
        <v>14</v>
      </c>
    </row>
    <row r="242" spans="1:7" ht="31.5" x14ac:dyDescent="0.25">
      <c r="A242" s="40">
        <f t="shared" si="3"/>
        <v>239</v>
      </c>
      <c r="B242" s="8" t="s">
        <v>128</v>
      </c>
      <c r="C242" s="9" t="s">
        <v>620</v>
      </c>
      <c r="D242" s="41">
        <v>3253190</v>
      </c>
      <c r="E242" s="37"/>
      <c r="F242" s="8" t="s">
        <v>813</v>
      </c>
      <c r="G242" s="100" t="s">
        <v>14</v>
      </c>
    </row>
    <row r="243" spans="1:7" ht="31.5" x14ac:dyDescent="0.25">
      <c r="A243" s="40">
        <f t="shared" si="3"/>
        <v>240</v>
      </c>
      <c r="B243" s="8" t="s">
        <v>128</v>
      </c>
      <c r="C243" s="9" t="s">
        <v>621</v>
      </c>
      <c r="D243" s="41">
        <v>788902</v>
      </c>
      <c r="E243" s="37"/>
      <c r="F243" s="8" t="s">
        <v>813</v>
      </c>
      <c r="G243" s="100" t="s">
        <v>14</v>
      </c>
    </row>
    <row r="244" spans="1:7" ht="31.5" x14ac:dyDescent="0.25">
      <c r="A244" s="40">
        <f t="shared" si="3"/>
        <v>241</v>
      </c>
      <c r="B244" s="8" t="s">
        <v>128</v>
      </c>
      <c r="C244" s="9" t="s">
        <v>622</v>
      </c>
      <c r="D244" s="41">
        <v>3850791</v>
      </c>
      <c r="E244" s="37"/>
      <c r="F244" s="8"/>
      <c r="G244" s="100" t="s">
        <v>14</v>
      </c>
    </row>
    <row r="245" spans="1:7" ht="31.5" x14ac:dyDescent="0.25">
      <c r="A245" s="40">
        <f t="shared" si="3"/>
        <v>242</v>
      </c>
      <c r="B245" s="8" t="s">
        <v>128</v>
      </c>
      <c r="C245" s="9" t="s">
        <v>674</v>
      </c>
      <c r="D245" s="41">
        <v>352444</v>
      </c>
      <c r="E245" s="37"/>
      <c r="F245" s="8" t="s">
        <v>813</v>
      </c>
      <c r="G245" s="100" t="s">
        <v>14</v>
      </c>
    </row>
    <row r="246" spans="1:7" ht="31.5" x14ac:dyDescent="0.25">
      <c r="A246" s="40">
        <f t="shared" si="3"/>
        <v>243</v>
      </c>
      <c r="B246" s="8" t="s">
        <v>128</v>
      </c>
      <c r="C246" s="9" t="s">
        <v>675</v>
      </c>
      <c r="D246" s="41">
        <v>159482</v>
      </c>
      <c r="E246" s="37"/>
      <c r="F246" s="8" t="s">
        <v>813</v>
      </c>
      <c r="G246" s="100" t="s">
        <v>14</v>
      </c>
    </row>
    <row r="247" spans="1:7" ht="31.5" x14ac:dyDescent="0.25">
      <c r="A247" s="40">
        <f t="shared" si="3"/>
        <v>244</v>
      </c>
      <c r="B247" s="8" t="s">
        <v>128</v>
      </c>
      <c r="C247" s="9" t="s">
        <v>623</v>
      </c>
      <c r="D247" s="41">
        <v>107402</v>
      </c>
      <c r="E247" s="37"/>
      <c r="F247" s="8" t="s">
        <v>813</v>
      </c>
      <c r="G247" s="100" t="s">
        <v>14</v>
      </c>
    </row>
    <row r="248" spans="1:7" ht="31.5" x14ac:dyDescent="0.25">
      <c r="A248" s="40">
        <f t="shared" si="3"/>
        <v>245</v>
      </c>
      <c r="B248" s="8" t="s">
        <v>128</v>
      </c>
      <c r="C248" s="9" t="s">
        <v>624</v>
      </c>
      <c r="D248" s="41">
        <v>1012235</v>
      </c>
      <c r="E248" s="37"/>
      <c r="F248" s="8" t="s">
        <v>813</v>
      </c>
      <c r="G248" s="100" t="s">
        <v>14</v>
      </c>
    </row>
    <row r="249" spans="1:7" ht="31.5" x14ac:dyDescent="0.25">
      <c r="A249" s="40">
        <f t="shared" si="3"/>
        <v>246</v>
      </c>
      <c r="B249" s="8" t="s">
        <v>128</v>
      </c>
      <c r="C249" s="9" t="s">
        <v>625</v>
      </c>
      <c r="D249" s="41">
        <v>220974</v>
      </c>
      <c r="E249" s="37"/>
      <c r="F249" s="8" t="s">
        <v>813</v>
      </c>
      <c r="G249" s="100" t="s">
        <v>14</v>
      </c>
    </row>
    <row r="250" spans="1:7" ht="31.5" x14ac:dyDescent="0.25">
      <c r="A250" s="40">
        <f t="shared" si="3"/>
        <v>247</v>
      </c>
      <c r="B250" s="8" t="s">
        <v>128</v>
      </c>
      <c r="C250" s="9" t="s">
        <v>626</v>
      </c>
      <c r="D250" s="41">
        <v>1620206</v>
      </c>
      <c r="E250" s="37"/>
      <c r="F250" s="8" t="s">
        <v>813</v>
      </c>
      <c r="G250" s="100" t="s">
        <v>14</v>
      </c>
    </row>
    <row r="251" spans="1:7" ht="31.5" x14ac:dyDescent="0.25">
      <c r="A251" s="40">
        <f t="shared" si="3"/>
        <v>248</v>
      </c>
      <c r="B251" s="8" t="s">
        <v>128</v>
      </c>
      <c r="C251" s="9" t="s">
        <v>627</v>
      </c>
      <c r="D251" s="41">
        <v>1776780</v>
      </c>
      <c r="E251" s="37"/>
      <c r="F251" s="8"/>
      <c r="G251" s="100" t="s">
        <v>14</v>
      </c>
    </row>
    <row r="252" spans="1:7" ht="31.5" x14ac:dyDescent="0.25">
      <c r="A252" s="40">
        <f t="shared" si="3"/>
        <v>249</v>
      </c>
      <c r="B252" s="8" t="s">
        <v>128</v>
      </c>
      <c r="C252" s="9" t="s">
        <v>628</v>
      </c>
      <c r="D252" s="41">
        <v>2596190</v>
      </c>
      <c r="E252" s="37"/>
      <c r="F252" s="8" t="s">
        <v>813</v>
      </c>
      <c r="G252" s="100" t="s">
        <v>14</v>
      </c>
    </row>
    <row r="253" spans="1:7" ht="47.25" x14ac:dyDescent="0.25">
      <c r="A253" s="40">
        <f t="shared" si="3"/>
        <v>250</v>
      </c>
      <c r="B253" s="8" t="s">
        <v>128</v>
      </c>
      <c r="C253" s="9" t="s">
        <v>629</v>
      </c>
      <c r="D253" s="41">
        <v>25600242</v>
      </c>
      <c r="E253" s="37"/>
      <c r="F253" s="8" t="s">
        <v>813</v>
      </c>
      <c r="G253" s="100" t="s">
        <v>14</v>
      </c>
    </row>
    <row r="254" spans="1:7" x14ac:dyDescent="0.25">
      <c r="A254" s="40">
        <f t="shared" si="3"/>
        <v>251</v>
      </c>
      <c r="B254" s="8" t="s">
        <v>128</v>
      </c>
      <c r="C254" s="9" t="s">
        <v>630</v>
      </c>
      <c r="D254" s="41">
        <v>18130.8</v>
      </c>
      <c r="E254" s="37"/>
      <c r="F254" s="8"/>
      <c r="G254" s="100" t="s">
        <v>14</v>
      </c>
    </row>
    <row r="255" spans="1:7" x14ac:dyDescent="0.25">
      <c r="A255" s="40">
        <f t="shared" si="3"/>
        <v>252</v>
      </c>
      <c r="B255" s="8" t="s">
        <v>128</v>
      </c>
      <c r="C255" s="9" t="s">
        <v>631</v>
      </c>
      <c r="D255" s="41">
        <v>29990</v>
      </c>
      <c r="E255" s="37"/>
      <c r="F255" s="8"/>
      <c r="G255" s="100" t="s">
        <v>14</v>
      </c>
    </row>
    <row r="256" spans="1:7" ht="31.5" x14ac:dyDescent="0.25">
      <c r="A256" s="40">
        <f t="shared" si="3"/>
        <v>253</v>
      </c>
      <c r="B256" s="8" t="s">
        <v>128</v>
      </c>
      <c r="C256" s="9" t="s">
        <v>632</v>
      </c>
      <c r="D256" s="41">
        <v>12544</v>
      </c>
      <c r="E256" s="37"/>
      <c r="F256" s="8"/>
      <c r="G256" s="100" t="s">
        <v>14</v>
      </c>
    </row>
    <row r="257" spans="1:7" ht="31.5" x14ac:dyDescent="0.25">
      <c r="A257" s="40">
        <f t="shared" si="3"/>
        <v>254</v>
      </c>
      <c r="B257" s="8" t="s">
        <v>128</v>
      </c>
      <c r="C257" s="9" t="s">
        <v>633</v>
      </c>
      <c r="D257" s="41">
        <v>10698</v>
      </c>
      <c r="E257" s="37"/>
      <c r="F257" s="8"/>
      <c r="G257" s="100" t="s">
        <v>14</v>
      </c>
    </row>
    <row r="258" spans="1:7" ht="31.5" x14ac:dyDescent="0.25">
      <c r="A258" s="40">
        <f t="shared" si="3"/>
        <v>255</v>
      </c>
      <c r="B258" s="8" t="s">
        <v>128</v>
      </c>
      <c r="C258" s="9" t="s">
        <v>634</v>
      </c>
      <c r="D258" s="41">
        <v>393714</v>
      </c>
      <c r="E258" s="37"/>
      <c r="F258" s="8"/>
      <c r="G258" s="100" t="s">
        <v>14</v>
      </c>
    </row>
    <row r="259" spans="1:7" x14ac:dyDescent="0.25">
      <c r="A259" s="40">
        <f t="shared" si="3"/>
        <v>256</v>
      </c>
      <c r="B259" s="8" t="s">
        <v>128</v>
      </c>
      <c r="C259" s="9" t="s">
        <v>635</v>
      </c>
      <c r="D259" s="41">
        <v>160914</v>
      </c>
      <c r="E259" s="37"/>
      <c r="F259" s="8"/>
      <c r="G259" s="100" t="s">
        <v>14</v>
      </c>
    </row>
    <row r="260" spans="1:7" ht="31.5" x14ac:dyDescent="0.25">
      <c r="A260" s="40">
        <f t="shared" si="3"/>
        <v>257</v>
      </c>
      <c r="B260" s="8" t="s">
        <v>128</v>
      </c>
      <c r="C260" s="9" t="s">
        <v>636</v>
      </c>
      <c r="D260" s="41">
        <v>145058</v>
      </c>
      <c r="E260" s="37"/>
      <c r="F260" s="8"/>
      <c r="G260" s="100" t="s">
        <v>14</v>
      </c>
    </row>
    <row r="261" spans="1:7" ht="31.5" x14ac:dyDescent="0.25">
      <c r="A261" s="40">
        <f t="shared" ref="A261:A300" si="4">ROW()-ROW($A$3)</f>
        <v>258</v>
      </c>
      <c r="B261" s="8" t="s">
        <v>128</v>
      </c>
      <c r="C261" s="9" t="s">
        <v>637</v>
      </c>
      <c r="D261" s="41">
        <v>214686</v>
      </c>
      <c r="E261" s="37"/>
      <c r="F261" s="8"/>
      <c r="G261" s="100" t="s">
        <v>14</v>
      </c>
    </row>
    <row r="262" spans="1:7" ht="31.5" x14ac:dyDescent="0.25">
      <c r="A262" s="40">
        <f t="shared" si="4"/>
        <v>259</v>
      </c>
      <c r="B262" s="8" t="s">
        <v>128</v>
      </c>
      <c r="C262" s="9" t="s">
        <v>638</v>
      </c>
      <c r="D262" s="41">
        <v>75000</v>
      </c>
      <c r="E262" s="37"/>
      <c r="F262" s="8"/>
      <c r="G262" s="100" t="s">
        <v>14</v>
      </c>
    </row>
    <row r="263" spans="1:7" ht="31.5" x14ac:dyDescent="0.25">
      <c r="A263" s="40">
        <f t="shared" si="4"/>
        <v>260</v>
      </c>
      <c r="B263" s="8" t="s">
        <v>128</v>
      </c>
      <c r="C263" s="9" t="s">
        <v>639</v>
      </c>
      <c r="D263" s="41">
        <v>1955758</v>
      </c>
      <c r="E263" s="37"/>
      <c r="F263" s="8"/>
      <c r="G263" s="100" t="s">
        <v>14</v>
      </c>
    </row>
    <row r="264" spans="1:7" ht="47.25" x14ac:dyDescent="0.25">
      <c r="A264" s="40">
        <f t="shared" si="4"/>
        <v>261</v>
      </c>
      <c r="B264" s="8" t="s">
        <v>128</v>
      </c>
      <c r="C264" s="9" t="s">
        <v>640</v>
      </c>
      <c r="D264" s="41">
        <v>41973</v>
      </c>
      <c r="E264" s="37"/>
      <c r="F264" s="8"/>
      <c r="G264" s="100" t="s">
        <v>14</v>
      </c>
    </row>
    <row r="265" spans="1:7" ht="31.5" x14ac:dyDescent="0.25">
      <c r="A265" s="40">
        <f t="shared" si="4"/>
        <v>262</v>
      </c>
      <c r="B265" s="8" t="s">
        <v>128</v>
      </c>
      <c r="C265" s="9" t="s">
        <v>641</v>
      </c>
      <c r="D265" s="41">
        <v>127000</v>
      </c>
      <c r="E265" s="37"/>
      <c r="F265" s="8"/>
      <c r="G265" s="100" t="s">
        <v>14</v>
      </c>
    </row>
    <row r="266" spans="1:7" ht="31.5" x14ac:dyDescent="0.25">
      <c r="A266" s="40">
        <f t="shared" si="4"/>
        <v>263</v>
      </c>
      <c r="B266" s="8" t="s">
        <v>128</v>
      </c>
      <c r="C266" s="9" t="s">
        <v>642</v>
      </c>
      <c r="D266" s="41">
        <v>50800</v>
      </c>
      <c r="E266" s="37"/>
      <c r="F266" s="8"/>
      <c r="G266" s="100" t="s">
        <v>14</v>
      </c>
    </row>
    <row r="267" spans="1:7" x14ac:dyDescent="0.25">
      <c r="A267" s="40">
        <f t="shared" si="4"/>
        <v>264</v>
      </c>
      <c r="B267" s="8" t="s">
        <v>128</v>
      </c>
      <c r="C267" s="9" t="s">
        <v>643</v>
      </c>
      <c r="D267" s="41">
        <v>98990</v>
      </c>
      <c r="E267" s="37"/>
      <c r="F267" s="8"/>
      <c r="G267" s="100" t="s">
        <v>14</v>
      </c>
    </row>
    <row r="268" spans="1:7" ht="31.5" x14ac:dyDescent="0.25">
      <c r="A268" s="40">
        <f t="shared" si="4"/>
        <v>265</v>
      </c>
      <c r="B268" s="8" t="s">
        <v>128</v>
      </c>
      <c r="C268" s="9" t="s">
        <v>644</v>
      </c>
      <c r="D268" s="41">
        <v>84200</v>
      </c>
      <c r="E268" s="37"/>
      <c r="F268" s="8"/>
      <c r="G268" s="100" t="s">
        <v>14</v>
      </c>
    </row>
    <row r="269" spans="1:7" x14ac:dyDescent="0.25">
      <c r="A269" s="40">
        <f t="shared" si="4"/>
        <v>266</v>
      </c>
      <c r="B269" s="8" t="s">
        <v>128</v>
      </c>
      <c r="C269" s="9" t="s">
        <v>645</v>
      </c>
      <c r="D269" s="41">
        <v>48921.599999999999</v>
      </c>
      <c r="E269" s="37"/>
      <c r="F269" s="8"/>
      <c r="G269" s="100" t="s">
        <v>14</v>
      </c>
    </row>
    <row r="270" spans="1:7" ht="31.5" x14ac:dyDescent="0.25">
      <c r="A270" s="40">
        <f t="shared" si="4"/>
        <v>267</v>
      </c>
      <c r="B270" s="8" t="s">
        <v>128</v>
      </c>
      <c r="C270" s="9" t="s">
        <v>646</v>
      </c>
      <c r="D270" s="41">
        <v>20373.599999999999</v>
      </c>
      <c r="E270" s="37"/>
      <c r="F270" s="8"/>
      <c r="G270" s="100" t="s">
        <v>14</v>
      </c>
    </row>
    <row r="271" spans="1:7" x14ac:dyDescent="0.25">
      <c r="A271" s="40">
        <f t="shared" si="4"/>
        <v>268</v>
      </c>
      <c r="B271" s="8" t="s">
        <v>128</v>
      </c>
      <c r="C271" s="9" t="s">
        <v>647</v>
      </c>
      <c r="D271" s="41">
        <v>20358</v>
      </c>
      <c r="E271" s="37"/>
      <c r="F271" s="8"/>
      <c r="G271" s="100" t="s">
        <v>14</v>
      </c>
    </row>
    <row r="272" spans="1:7" x14ac:dyDescent="0.25">
      <c r="A272" s="40">
        <f t="shared" si="4"/>
        <v>269</v>
      </c>
      <c r="B272" s="8" t="s">
        <v>128</v>
      </c>
      <c r="C272" s="9" t="s">
        <v>648</v>
      </c>
      <c r="D272" s="41">
        <v>83514.600000000006</v>
      </c>
      <c r="E272" s="37"/>
      <c r="F272" s="8"/>
      <c r="G272" s="100" t="s">
        <v>14</v>
      </c>
    </row>
    <row r="273" spans="1:7" ht="31.5" x14ac:dyDescent="0.25">
      <c r="A273" s="40">
        <f t="shared" si="4"/>
        <v>270</v>
      </c>
      <c r="B273" s="8" t="s">
        <v>128</v>
      </c>
      <c r="C273" s="9" t="s">
        <v>649</v>
      </c>
      <c r="D273" s="41">
        <v>31450.65</v>
      </c>
      <c r="E273" s="37"/>
      <c r="F273" s="8"/>
      <c r="G273" s="100" t="s">
        <v>14</v>
      </c>
    </row>
    <row r="274" spans="1:7" x14ac:dyDescent="0.25">
      <c r="A274" s="40">
        <f t="shared" si="4"/>
        <v>271</v>
      </c>
      <c r="B274" s="8" t="s">
        <v>128</v>
      </c>
      <c r="C274" s="9" t="s">
        <v>650</v>
      </c>
      <c r="D274" s="41">
        <v>16146.5</v>
      </c>
      <c r="E274" s="37"/>
      <c r="F274" s="8"/>
      <c r="G274" s="100" t="s">
        <v>14</v>
      </c>
    </row>
    <row r="275" spans="1:7" x14ac:dyDescent="0.25">
      <c r="A275" s="40">
        <f t="shared" si="4"/>
        <v>272</v>
      </c>
      <c r="B275" s="8" t="s">
        <v>128</v>
      </c>
      <c r="C275" s="9" t="s">
        <v>651</v>
      </c>
      <c r="D275" s="41">
        <v>15350.4</v>
      </c>
      <c r="E275" s="37"/>
      <c r="F275" s="8"/>
      <c r="G275" s="100" t="s">
        <v>14</v>
      </c>
    </row>
    <row r="276" spans="1:7" x14ac:dyDescent="0.25">
      <c r="A276" s="40">
        <f t="shared" si="4"/>
        <v>273</v>
      </c>
      <c r="B276" s="8" t="s">
        <v>128</v>
      </c>
      <c r="C276" s="9" t="s">
        <v>652</v>
      </c>
      <c r="D276" s="41">
        <v>19857.599999999999</v>
      </c>
      <c r="E276" s="37"/>
      <c r="F276" s="8"/>
      <c r="G276" s="100" t="s">
        <v>14</v>
      </c>
    </row>
    <row r="277" spans="1:7" x14ac:dyDescent="0.25">
      <c r="A277" s="40">
        <f t="shared" si="4"/>
        <v>274</v>
      </c>
      <c r="B277" s="8" t="s">
        <v>128</v>
      </c>
      <c r="C277" s="9" t="s">
        <v>653</v>
      </c>
      <c r="D277" s="41">
        <v>8962.2000000000007</v>
      </c>
      <c r="E277" s="37"/>
      <c r="F277" s="8"/>
      <c r="G277" s="100" t="s">
        <v>14</v>
      </c>
    </row>
    <row r="278" spans="1:7" ht="31.5" x14ac:dyDescent="0.25">
      <c r="A278" s="40">
        <f t="shared" si="4"/>
        <v>275</v>
      </c>
      <c r="B278" s="8" t="s">
        <v>128</v>
      </c>
      <c r="C278" s="9" t="s">
        <v>654</v>
      </c>
      <c r="D278" s="41">
        <v>6396</v>
      </c>
      <c r="E278" s="37"/>
      <c r="F278" s="8"/>
      <c r="G278" s="100" t="s">
        <v>14</v>
      </c>
    </row>
    <row r="279" spans="1:7" ht="31.5" x14ac:dyDescent="0.25">
      <c r="A279" s="40">
        <f t="shared" si="4"/>
        <v>276</v>
      </c>
      <c r="B279" s="8" t="s">
        <v>128</v>
      </c>
      <c r="C279" s="9" t="s">
        <v>655</v>
      </c>
      <c r="D279" s="41">
        <v>18720</v>
      </c>
      <c r="E279" s="37"/>
      <c r="F279" s="8"/>
      <c r="G279" s="100" t="s">
        <v>14</v>
      </c>
    </row>
    <row r="280" spans="1:7" ht="31.5" x14ac:dyDescent="0.25">
      <c r="A280" s="40">
        <f t="shared" si="4"/>
        <v>277</v>
      </c>
      <c r="B280" s="8" t="s">
        <v>128</v>
      </c>
      <c r="C280" s="9" t="s">
        <v>656</v>
      </c>
      <c r="D280" s="41">
        <v>173990</v>
      </c>
      <c r="E280" s="37"/>
      <c r="F280" s="8"/>
      <c r="G280" s="100" t="s">
        <v>14</v>
      </c>
    </row>
    <row r="281" spans="1:7" x14ac:dyDescent="0.25">
      <c r="A281" s="40">
        <f t="shared" si="4"/>
        <v>278</v>
      </c>
      <c r="B281" s="8" t="s">
        <v>128</v>
      </c>
      <c r="C281" s="9" t="s">
        <v>676</v>
      </c>
      <c r="D281" s="41">
        <v>3250000</v>
      </c>
      <c r="E281" s="37"/>
      <c r="F281" s="8"/>
      <c r="G281" s="100" t="s">
        <v>14</v>
      </c>
    </row>
    <row r="282" spans="1:7" x14ac:dyDescent="0.25">
      <c r="A282" s="40">
        <f t="shared" si="4"/>
        <v>279</v>
      </c>
      <c r="B282" s="8" t="s">
        <v>128</v>
      </c>
      <c r="C282" s="9" t="s">
        <v>657</v>
      </c>
      <c r="D282" s="41">
        <v>8950</v>
      </c>
      <c r="E282" s="37"/>
      <c r="F282" s="8"/>
      <c r="G282" s="100" t="s">
        <v>14</v>
      </c>
    </row>
    <row r="283" spans="1:7" ht="47.25" x14ac:dyDescent="0.25">
      <c r="A283" s="40">
        <f t="shared" si="4"/>
        <v>280</v>
      </c>
      <c r="B283" s="8" t="s">
        <v>128</v>
      </c>
      <c r="C283" s="9" t="s">
        <v>658</v>
      </c>
      <c r="D283" s="41">
        <v>142789</v>
      </c>
      <c r="E283" s="37"/>
      <c r="F283" s="8"/>
      <c r="G283" s="100" t="s">
        <v>14</v>
      </c>
    </row>
    <row r="284" spans="1:7" ht="31.5" x14ac:dyDescent="0.25">
      <c r="A284" s="40">
        <f t="shared" si="4"/>
        <v>281</v>
      </c>
      <c r="B284" s="8" t="s">
        <v>128</v>
      </c>
      <c r="C284" s="9" t="s">
        <v>659</v>
      </c>
      <c r="D284" s="41">
        <v>356250</v>
      </c>
      <c r="E284" s="37"/>
      <c r="F284" s="8"/>
      <c r="G284" s="100" t="s">
        <v>14</v>
      </c>
    </row>
    <row r="285" spans="1:7" ht="31.5" x14ac:dyDescent="0.25">
      <c r="A285" s="40">
        <f t="shared" si="4"/>
        <v>282</v>
      </c>
      <c r="B285" s="8" t="s">
        <v>128</v>
      </c>
      <c r="C285" s="9" t="s">
        <v>660</v>
      </c>
      <c r="D285" s="41">
        <v>168583</v>
      </c>
      <c r="E285" s="37"/>
      <c r="F285" s="8"/>
      <c r="G285" s="100" t="s">
        <v>14</v>
      </c>
    </row>
    <row r="286" spans="1:7" ht="47.25" x14ac:dyDescent="0.25">
      <c r="A286" s="40">
        <f t="shared" si="4"/>
        <v>283</v>
      </c>
      <c r="B286" s="8" t="s">
        <v>128</v>
      </c>
      <c r="C286" s="9" t="s">
        <v>661</v>
      </c>
      <c r="D286" s="41">
        <v>3180.96</v>
      </c>
      <c r="E286" s="37"/>
      <c r="F286" s="8"/>
      <c r="G286" s="100" t="s">
        <v>14</v>
      </c>
    </row>
    <row r="287" spans="1:7" ht="78.75" x14ac:dyDescent="0.25">
      <c r="A287" s="40">
        <f t="shared" si="4"/>
        <v>284</v>
      </c>
      <c r="B287" s="8" t="s">
        <v>128</v>
      </c>
      <c r="C287" s="9" t="s">
        <v>662</v>
      </c>
      <c r="D287" s="41">
        <v>285320</v>
      </c>
      <c r="E287" s="37"/>
      <c r="F287" s="8"/>
      <c r="G287" s="100" t="s">
        <v>14</v>
      </c>
    </row>
    <row r="288" spans="1:7" x14ac:dyDescent="0.25">
      <c r="A288" s="40">
        <f t="shared" si="4"/>
        <v>285</v>
      </c>
      <c r="B288" s="8" t="s">
        <v>128</v>
      </c>
      <c r="C288" s="9" t="s">
        <v>663</v>
      </c>
      <c r="D288" s="41">
        <v>12200</v>
      </c>
      <c r="E288" s="37"/>
      <c r="F288" s="8"/>
      <c r="G288" s="100" t="s">
        <v>14</v>
      </c>
    </row>
    <row r="289" spans="1:8" x14ac:dyDescent="0.25">
      <c r="A289" s="40">
        <f t="shared" si="4"/>
        <v>286</v>
      </c>
      <c r="B289" s="8" t="s">
        <v>128</v>
      </c>
      <c r="C289" s="9" t="s">
        <v>664</v>
      </c>
      <c r="D289" s="41">
        <v>9450</v>
      </c>
      <c r="E289" s="37"/>
      <c r="F289" s="8"/>
      <c r="G289" s="100" t="s">
        <v>14</v>
      </c>
    </row>
    <row r="290" spans="1:8" ht="31.5" x14ac:dyDescent="0.25">
      <c r="A290" s="40">
        <f t="shared" si="4"/>
        <v>287</v>
      </c>
      <c r="B290" s="8" t="s">
        <v>128</v>
      </c>
      <c r="C290" s="9" t="s">
        <v>665</v>
      </c>
      <c r="D290" s="41">
        <v>25000</v>
      </c>
      <c r="E290" s="37"/>
      <c r="F290" s="8"/>
      <c r="G290" s="100" t="s">
        <v>14</v>
      </c>
    </row>
    <row r="291" spans="1:8" ht="47.25" x14ac:dyDescent="0.25">
      <c r="A291" s="40">
        <f t="shared" si="4"/>
        <v>288</v>
      </c>
      <c r="B291" s="8" t="s">
        <v>128</v>
      </c>
      <c r="C291" s="9" t="s">
        <v>666</v>
      </c>
      <c r="D291" s="41">
        <v>55189.2</v>
      </c>
      <c r="E291" s="37"/>
      <c r="F291" s="8"/>
      <c r="G291" s="100" t="s">
        <v>14</v>
      </c>
    </row>
    <row r="292" spans="1:8" ht="31.5" x14ac:dyDescent="0.25">
      <c r="A292" s="40">
        <f t="shared" si="4"/>
        <v>289</v>
      </c>
      <c r="B292" s="8" t="s">
        <v>128</v>
      </c>
      <c r="C292" s="9" t="s">
        <v>667</v>
      </c>
      <c r="D292" s="41">
        <v>791980.9</v>
      </c>
      <c r="E292" s="37"/>
      <c r="F292" s="8"/>
      <c r="G292" s="100" t="s">
        <v>14</v>
      </c>
    </row>
    <row r="293" spans="1:8" ht="31.5" x14ac:dyDescent="0.25">
      <c r="A293" s="43">
        <f t="shared" si="4"/>
        <v>290</v>
      </c>
      <c r="B293" s="32" t="s">
        <v>129</v>
      </c>
      <c r="C293" s="44" t="s">
        <v>669</v>
      </c>
      <c r="D293" s="63">
        <v>0</v>
      </c>
      <c r="E293" s="83">
        <v>44419</v>
      </c>
      <c r="F293" s="84" t="s">
        <v>814</v>
      </c>
      <c r="G293" s="101" t="s">
        <v>14</v>
      </c>
      <c r="H293" s="48"/>
    </row>
    <row r="294" spans="1:8" ht="31.5" x14ac:dyDescent="0.25">
      <c r="A294" s="51">
        <f t="shared" si="4"/>
        <v>291</v>
      </c>
      <c r="B294" s="8"/>
      <c r="C294" s="85" t="s">
        <v>816</v>
      </c>
      <c r="D294" s="86">
        <v>28000</v>
      </c>
      <c r="E294" s="8"/>
      <c r="F294" s="8"/>
      <c r="G294" s="102" t="s">
        <v>14</v>
      </c>
    </row>
    <row r="295" spans="1:8" x14ac:dyDescent="0.25">
      <c r="A295" s="51">
        <f t="shared" si="4"/>
        <v>292</v>
      </c>
      <c r="B295" s="8"/>
      <c r="C295" s="85" t="s">
        <v>817</v>
      </c>
      <c r="D295" s="86">
        <v>31799</v>
      </c>
      <c r="E295" s="8"/>
      <c r="F295" s="8"/>
      <c r="G295" s="102" t="s">
        <v>14</v>
      </c>
    </row>
    <row r="296" spans="1:8" ht="31.5" x14ac:dyDescent="0.25">
      <c r="A296" s="51">
        <f t="shared" si="4"/>
        <v>293</v>
      </c>
      <c r="B296" s="8"/>
      <c r="C296" s="85" t="s">
        <v>818</v>
      </c>
      <c r="D296" s="86">
        <v>95363</v>
      </c>
      <c r="E296" s="8"/>
      <c r="F296" s="8"/>
      <c r="G296" s="102" t="s">
        <v>14</v>
      </c>
    </row>
    <row r="297" spans="1:8" x14ac:dyDescent="0.25">
      <c r="A297" s="51">
        <f t="shared" si="4"/>
        <v>294</v>
      </c>
      <c r="B297" s="8"/>
      <c r="C297" s="85" t="s">
        <v>819</v>
      </c>
      <c r="D297" s="86">
        <v>9999</v>
      </c>
      <c r="E297" s="8"/>
      <c r="F297" s="8"/>
      <c r="G297" s="102" t="s">
        <v>14</v>
      </c>
    </row>
    <row r="298" spans="1:8" ht="31.5" x14ac:dyDescent="0.25">
      <c r="A298" s="51">
        <f t="shared" si="4"/>
        <v>295</v>
      </c>
      <c r="B298" s="8"/>
      <c r="C298" s="85" t="s">
        <v>820</v>
      </c>
      <c r="D298" s="86">
        <v>999</v>
      </c>
      <c r="E298" s="8"/>
      <c r="F298" s="8"/>
      <c r="G298" s="102" t="s">
        <v>14</v>
      </c>
    </row>
    <row r="299" spans="1:8" x14ac:dyDescent="0.25">
      <c r="A299" s="51">
        <f t="shared" si="4"/>
        <v>296</v>
      </c>
      <c r="B299" s="8"/>
      <c r="C299" s="85" t="s">
        <v>821</v>
      </c>
      <c r="D299" s="86">
        <v>4099</v>
      </c>
      <c r="E299" s="8"/>
      <c r="F299" s="8"/>
      <c r="G299" s="102" t="s">
        <v>14</v>
      </c>
    </row>
    <row r="300" spans="1:8" x14ac:dyDescent="0.25">
      <c r="A300" s="51">
        <f t="shared" si="4"/>
        <v>297</v>
      </c>
      <c r="B300" s="13"/>
      <c r="C300" s="85" t="s">
        <v>822</v>
      </c>
      <c r="D300" s="86">
        <v>3099</v>
      </c>
      <c r="E300" s="8"/>
      <c r="F300" s="8"/>
      <c r="G300" s="102" t="s">
        <v>14</v>
      </c>
    </row>
    <row r="301" spans="1:8" ht="30" customHeight="1" thickBot="1" x14ac:dyDescent="0.3">
      <c r="A301" s="106" t="s">
        <v>927</v>
      </c>
      <c r="B301" s="107"/>
      <c r="C301" s="73"/>
      <c r="D301" s="64">
        <f>SUM(D4:D300)</f>
        <v>71237448.210000008</v>
      </c>
      <c r="E301" s="45"/>
      <c r="F301" s="108"/>
      <c r="G301" s="108"/>
      <c r="H301" s="108"/>
    </row>
    <row r="302" spans="1:8" ht="22.5" customHeight="1" x14ac:dyDescent="0.25">
      <c r="A302" s="40">
        <v>1</v>
      </c>
      <c r="B302" s="8" t="s">
        <v>129</v>
      </c>
      <c r="C302" s="9" t="s">
        <v>800</v>
      </c>
      <c r="D302" s="58">
        <v>173930</v>
      </c>
      <c r="E302" s="37"/>
      <c r="F302" s="21"/>
      <c r="G302" s="109" t="s">
        <v>413</v>
      </c>
      <c r="H302" s="110"/>
    </row>
    <row r="303" spans="1:8" ht="31.5" x14ac:dyDescent="0.25">
      <c r="A303" s="40">
        <f>A302+1</f>
        <v>2</v>
      </c>
      <c r="B303" s="8" t="s">
        <v>129</v>
      </c>
      <c r="C303" s="9" t="s">
        <v>801</v>
      </c>
      <c r="D303" s="58">
        <v>2000</v>
      </c>
      <c r="E303" s="37"/>
      <c r="F303" s="8"/>
      <c r="G303" s="100" t="s">
        <v>413</v>
      </c>
    </row>
    <row r="304" spans="1:8" x14ac:dyDescent="0.25">
      <c r="A304" s="40">
        <f t="shared" ref="A304:A366" si="5">A303+1</f>
        <v>3</v>
      </c>
      <c r="B304" s="8" t="s">
        <v>129</v>
      </c>
      <c r="C304" s="9" t="s">
        <v>668</v>
      </c>
      <c r="D304" s="58">
        <v>81667.8</v>
      </c>
      <c r="E304" s="37"/>
      <c r="F304" s="8"/>
      <c r="G304" s="100" t="s">
        <v>413</v>
      </c>
    </row>
    <row r="305" spans="1:12" ht="31.5" x14ac:dyDescent="0.25">
      <c r="A305" s="40">
        <f t="shared" si="5"/>
        <v>4</v>
      </c>
      <c r="B305" s="8" t="s">
        <v>129</v>
      </c>
      <c r="C305" s="9" t="s">
        <v>677</v>
      </c>
      <c r="D305" s="58">
        <v>420080</v>
      </c>
      <c r="E305" s="37"/>
      <c r="F305" s="8"/>
      <c r="G305" s="100" t="s">
        <v>413</v>
      </c>
    </row>
    <row r="306" spans="1:12" x14ac:dyDescent="0.25">
      <c r="A306" s="40">
        <f t="shared" si="5"/>
        <v>5</v>
      </c>
      <c r="B306" s="8" t="s">
        <v>129</v>
      </c>
      <c r="C306" s="9" t="s">
        <v>670</v>
      </c>
      <c r="D306" s="58">
        <v>1839981.59</v>
      </c>
      <c r="E306" s="37"/>
      <c r="F306" s="8"/>
      <c r="G306" s="100" t="s">
        <v>413</v>
      </c>
    </row>
    <row r="307" spans="1:12" x14ac:dyDescent="0.25">
      <c r="A307" s="40">
        <f t="shared" si="5"/>
        <v>6</v>
      </c>
      <c r="B307" s="8" t="s">
        <v>129</v>
      </c>
      <c r="C307" s="9" t="s">
        <v>678</v>
      </c>
      <c r="D307" s="58">
        <v>474221.35</v>
      </c>
      <c r="E307" s="37"/>
      <c r="F307" s="8"/>
      <c r="G307" s="100" t="s">
        <v>413</v>
      </c>
    </row>
    <row r="308" spans="1:12" ht="31.5" x14ac:dyDescent="0.25">
      <c r="A308" s="40">
        <f t="shared" si="5"/>
        <v>7</v>
      </c>
      <c r="B308" s="8" t="s">
        <v>129</v>
      </c>
      <c r="C308" s="9" t="s">
        <v>679</v>
      </c>
      <c r="D308" s="58">
        <v>622890.31000000006</v>
      </c>
      <c r="E308" s="37"/>
      <c r="F308" s="8"/>
      <c r="G308" s="100" t="s">
        <v>413</v>
      </c>
    </row>
    <row r="309" spans="1:12" ht="31.5" x14ac:dyDescent="0.25">
      <c r="A309" s="40">
        <f t="shared" si="5"/>
        <v>8</v>
      </c>
      <c r="B309" s="8" t="s">
        <v>129</v>
      </c>
      <c r="C309" s="9" t="s">
        <v>680</v>
      </c>
      <c r="D309" s="58">
        <v>58572.34</v>
      </c>
      <c r="E309" s="37"/>
      <c r="F309" s="8"/>
      <c r="G309" s="100" t="s">
        <v>413</v>
      </c>
    </row>
    <row r="310" spans="1:12" ht="31.5" x14ac:dyDescent="0.25">
      <c r="A310" s="40">
        <f t="shared" si="5"/>
        <v>9</v>
      </c>
      <c r="B310" s="8" t="s">
        <v>129</v>
      </c>
      <c r="C310" s="9" t="s">
        <v>681</v>
      </c>
      <c r="D310" s="58">
        <v>42404.26</v>
      </c>
      <c r="E310" s="37"/>
      <c r="F310" s="8"/>
      <c r="G310" s="100" t="s">
        <v>413</v>
      </c>
    </row>
    <row r="311" spans="1:12" ht="31.5" x14ac:dyDescent="0.25">
      <c r="A311" s="40">
        <f t="shared" si="5"/>
        <v>10</v>
      </c>
      <c r="B311" s="8" t="s">
        <v>129</v>
      </c>
      <c r="C311" s="9" t="s">
        <v>802</v>
      </c>
      <c r="D311" s="58">
        <v>1080543.75</v>
      </c>
      <c r="E311" s="37"/>
      <c r="F311" s="8"/>
      <c r="G311" s="100" t="s">
        <v>413</v>
      </c>
    </row>
    <row r="312" spans="1:12" x14ac:dyDescent="0.25">
      <c r="A312" s="40">
        <f t="shared" si="5"/>
        <v>11</v>
      </c>
      <c r="B312" s="13" t="s">
        <v>129</v>
      </c>
      <c r="C312" s="14" t="s">
        <v>803</v>
      </c>
      <c r="D312" s="59">
        <v>157000.01</v>
      </c>
      <c r="E312" s="46"/>
      <c r="F312" s="13"/>
      <c r="G312" s="100" t="s">
        <v>413</v>
      </c>
    </row>
    <row r="313" spans="1:12" ht="31.5" x14ac:dyDescent="0.25">
      <c r="A313" s="40">
        <f t="shared" si="5"/>
        <v>12</v>
      </c>
      <c r="B313" s="8"/>
      <c r="C313" s="47" t="s">
        <v>669</v>
      </c>
      <c r="D313" s="65">
        <v>0</v>
      </c>
      <c r="E313" s="32" t="s">
        <v>826</v>
      </c>
      <c r="F313" s="32"/>
      <c r="G313" s="101" t="s">
        <v>413</v>
      </c>
      <c r="H313" s="48"/>
    </row>
    <row r="314" spans="1:12" ht="78.75" x14ac:dyDescent="0.25">
      <c r="A314" s="40">
        <f t="shared" si="5"/>
        <v>13</v>
      </c>
      <c r="B314" s="8"/>
      <c r="C314" s="49" t="s">
        <v>823</v>
      </c>
      <c r="D314" s="66">
        <v>15392</v>
      </c>
      <c r="E314" s="8"/>
      <c r="F314" s="8"/>
      <c r="G314" s="100" t="s">
        <v>413</v>
      </c>
      <c r="L314" s="39" t="s">
        <v>704</v>
      </c>
    </row>
    <row r="315" spans="1:12" ht="78.75" x14ac:dyDescent="0.25">
      <c r="A315" s="51">
        <f t="shared" si="5"/>
        <v>14</v>
      </c>
      <c r="B315" s="13"/>
      <c r="C315" s="52" t="s">
        <v>824</v>
      </c>
      <c r="D315" s="67">
        <v>12000</v>
      </c>
      <c r="E315" s="13"/>
      <c r="F315" s="13"/>
      <c r="G315" s="100" t="s">
        <v>413</v>
      </c>
    </row>
    <row r="316" spans="1:12" ht="47.25" x14ac:dyDescent="0.25">
      <c r="A316" s="57">
        <f t="shared" si="5"/>
        <v>15</v>
      </c>
      <c r="B316" s="32"/>
      <c r="C316" s="87" t="s">
        <v>827</v>
      </c>
      <c r="D316" s="88">
        <v>400000</v>
      </c>
      <c r="E316" s="8" t="s">
        <v>919</v>
      </c>
      <c r="F316" s="8" t="s">
        <v>918</v>
      </c>
      <c r="G316" s="100" t="s">
        <v>413</v>
      </c>
      <c r="H316" s="103"/>
    </row>
    <row r="317" spans="1:12" ht="47.25" x14ac:dyDescent="0.25">
      <c r="A317" s="57">
        <f t="shared" si="5"/>
        <v>16</v>
      </c>
      <c r="B317" s="32"/>
      <c r="C317" s="87" t="s">
        <v>828</v>
      </c>
      <c r="D317" s="88">
        <v>174880</v>
      </c>
      <c r="E317" s="8" t="s">
        <v>919</v>
      </c>
      <c r="F317" s="8" t="s">
        <v>918</v>
      </c>
      <c r="G317" s="100" t="s">
        <v>413</v>
      </c>
    </row>
    <row r="318" spans="1:12" ht="47.25" x14ac:dyDescent="0.25">
      <c r="A318" s="57">
        <f t="shared" si="5"/>
        <v>17</v>
      </c>
      <c r="B318" s="32"/>
      <c r="C318" s="87" t="s">
        <v>829</v>
      </c>
      <c r="D318" s="88">
        <v>30000</v>
      </c>
      <c r="E318" s="8" t="s">
        <v>919</v>
      </c>
      <c r="F318" s="8" t="s">
        <v>918</v>
      </c>
      <c r="G318" s="100" t="s">
        <v>413</v>
      </c>
    </row>
    <row r="319" spans="1:12" ht="47.25" x14ac:dyDescent="0.25">
      <c r="A319" s="57">
        <f t="shared" si="5"/>
        <v>18</v>
      </c>
      <c r="B319" s="32"/>
      <c r="C319" s="87" t="s">
        <v>830</v>
      </c>
      <c r="D319" s="88">
        <v>25000</v>
      </c>
      <c r="E319" s="8" t="s">
        <v>919</v>
      </c>
      <c r="F319" s="8" t="s">
        <v>918</v>
      </c>
      <c r="G319" s="100" t="s">
        <v>413</v>
      </c>
    </row>
    <row r="320" spans="1:12" ht="47.25" x14ac:dyDescent="0.25">
      <c r="A320" s="57">
        <f t="shared" si="5"/>
        <v>19</v>
      </c>
      <c r="B320" s="32"/>
      <c r="C320" s="87" t="s">
        <v>831</v>
      </c>
      <c r="D320" s="88">
        <v>19000</v>
      </c>
      <c r="E320" s="8" t="s">
        <v>919</v>
      </c>
      <c r="F320" s="8" t="s">
        <v>918</v>
      </c>
      <c r="G320" s="100" t="s">
        <v>413</v>
      </c>
    </row>
    <row r="321" spans="1:7" ht="47.25" x14ac:dyDescent="0.25">
      <c r="A321" s="57">
        <f t="shared" si="5"/>
        <v>20</v>
      </c>
      <c r="B321" s="32"/>
      <c r="C321" s="87" t="s">
        <v>832</v>
      </c>
      <c r="D321" s="88">
        <v>25000</v>
      </c>
      <c r="E321" s="8" t="s">
        <v>919</v>
      </c>
      <c r="F321" s="8" t="s">
        <v>918</v>
      </c>
      <c r="G321" s="100" t="s">
        <v>413</v>
      </c>
    </row>
    <row r="322" spans="1:7" ht="47.25" x14ac:dyDescent="0.25">
      <c r="A322" s="57">
        <f t="shared" si="5"/>
        <v>21</v>
      </c>
      <c r="B322" s="32"/>
      <c r="C322" s="87" t="s">
        <v>833</v>
      </c>
      <c r="D322" s="88">
        <v>27000</v>
      </c>
      <c r="E322" s="8" t="s">
        <v>919</v>
      </c>
      <c r="F322" s="8" t="s">
        <v>918</v>
      </c>
      <c r="G322" s="100" t="s">
        <v>413</v>
      </c>
    </row>
    <row r="323" spans="1:7" ht="47.25" x14ac:dyDescent="0.25">
      <c r="A323" s="57">
        <f t="shared" si="5"/>
        <v>22</v>
      </c>
      <c r="B323" s="32"/>
      <c r="C323" s="87" t="s">
        <v>834</v>
      </c>
      <c r="D323" s="88">
        <v>15000</v>
      </c>
      <c r="E323" s="8" t="s">
        <v>919</v>
      </c>
      <c r="F323" s="8" t="s">
        <v>918</v>
      </c>
      <c r="G323" s="100" t="s">
        <v>413</v>
      </c>
    </row>
    <row r="324" spans="1:7" ht="47.25" x14ac:dyDescent="0.25">
      <c r="A324" s="57">
        <f t="shared" si="5"/>
        <v>23</v>
      </c>
      <c r="B324" s="32"/>
      <c r="C324" s="87" t="s">
        <v>835</v>
      </c>
      <c r="D324" s="88">
        <v>29000</v>
      </c>
      <c r="E324" s="8" t="s">
        <v>919</v>
      </c>
      <c r="F324" s="8" t="s">
        <v>918</v>
      </c>
      <c r="G324" s="100" t="s">
        <v>413</v>
      </c>
    </row>
    <row r="325" spans="1:7" ht="47.25" x14ac:dyDescent="0.25">
      <c r="A325" s="57">
        <f t="shared" si="5"/>
        <v>24</v>
      </c>
      <c r="B325" s="32"/>
      <c r="C325" s="87" t="s">
        <v>836</v>
      </c>
      <c r="D325" s="88">
        <v>348920</v>
      </c>
      <c r="E325" s="8" t="s">
        <v>919</v>
      </c>
      <c r="F325" s="8" t="s">
        <v>918</v>
      </c>
      <c r="G325" s="100" t="s">
        <v>413</v>
      </c>
    </row>
    <row r="326" spans="1:7" ht="47.25" x14ac:dyDescent="0.25">
      <c r="A326" s="57">
        <f t="shared" si="5"/>
        <v>25</v>
      </c>
      <c r="B326" s="32"/>
      <c r="C326" s="87" t="s">
        <v>837</v>
      </c>
      <c r="D326" s="88">
        <v>319000</v>
      </c>
      <c r="E326" s="8" t="s">
        <v>919</v>
      </c>
      <c r="F326" s="8" t="s">
        <v>918</v>
      </c>
      <c r="G326" s="100" t="s">
        <v>413</v>
      </c>
    </row>
    <row r="327" spans="1:7" ht="47.25" x14ac:dyDescent="0.25">
      <c r="A327" s="57">
        <f t="shared" si="5"/>
        <v>26</v>
      </c>
      <c r="B327" s="32"/>
      <c r="C327" s="87" t="s">
        <v>838</v>
      </c>
      <c r="D327" s="88">
        <v>104583.02</v>
      </c>
      <c r="E327" s="8" t="s">
        <v>919</v>
      </c>
      <c r="F327" s="8" t="s">
        <v>918</v>
      </c>
      <c r="G327" s="100" t="s">
        <v>413</v>
      </c>
    </row>
    <row r="328" spans="1:7" ht="31.5" x14ac:dyDescent="0.25">
      <c r="A328" s="51">
        <f t="shared" si="5"/>
        <v>27</v>
      </c>
      <c r="B328" s="8"/>
      <c r="C328" s="50" t="s">
        <v>909</v>
      </c>
      <c r="D328" s="89" t="s">
        <v>917</v>
      </c>
      <c r="E328" s="8"/>
      <c r="F328" s="8"/>
      <c r="G328" s="100" t="s">
        <v>413</v>
      </c>
    </row>
    <row r="329" spans="1:7" ht="47.25" x14ac:dyDescent="0.25">
      <c r="A329" s="57">
        <f t="shared" si="5"/>
        <v>28</v>
      </c>
      <c r="B329" s="32"/>
      <c r="C329" s="87" t="s">
        <v>839</v>
      </c>
      <c r="D329" s="88">
        <v>195205</v>
      </c>
      <c r="E329" s="8" t="s">
        <v>919</v>
      </c>
      <c r="F329" s="8" t="s">
        <v>918</v>
      </c>
      <c r="G329" s="100" t="s">
        <v>413</v>
      </c>
    </row>
    <row r="330" spans="1:7" ht="47.25" x14ac:dyDescent="0.25">
      <c r="A330" s="57">
        <f t="shared" si="5"/>
        <v>29</v>
      </c>
      <c r="B330" s="32"/>
      <c r="C330" s="87" t="s">
        <v>839</v>
      </c>
      <c r="D330" s="88">
        <v>177309</v>
      </c>
      <c r="E330" s="8" t="s">
        <v>919</v>
      </c>
      <c r="F330" s="8" t="s">
        <v>918</v>
      </c>
      <c r="G330" s="100" t="s">
        <v>413</v>
      </c>
    </row>
    <row r="331" spans="1:7" ht="47.25" x14ac:dyDescent="0.25">
      <c r="A331" s="57">
        <f t="shared" si="5"/>
        <v>30</v>
      </c>
      <c r="B331" s="32"/>
      <c r="C331" s="87" t="s">
        <v>839</v>
      </c>
      <c r="D331" s="88">
        <v>214077</v>
      </c>
      <c r="E331" s="8" t="s">
        <v>919</v>
      </c>
      <c r="F331" s="8" t="s">
        <v>918</v>
      </c>
      <c r="G331" s="100" t="s">
        <v>413</v>
      </c>
    </row>
    <row r="332" spans="1:7" ht="47.25" x14ac:dyDescent="0.25">
      <c r="A332" s="57">
        <f t="shared" si="5"/>
        <v>31</v>
      </c>
      <c r="B332" s="32"/>
      <c r="C332" s="87" t="s">
        <v>839</v>
      </c>
      <c r="D332" s="88">
        <v>851183</v>
      </c>
      <c r="E332" s="8" t="s">
        <v>919</v>
      </c>
      <c r="F332" s="8" t="s">
        <v>918</v>
      </c>
      <c r="G332" s="100" t="s">
        <v>413</v>
      </c>
    </row>
    <row r="333" spans="1:7" ht="47.25" x14ac:dyDescent="0.25">
      <c r="A333" s="57">
        <f t="shared" si="5"/>
        <v>32</v>
      </c>
      <c r="B333" s="32"/>
      <c r="C333" s="87" t="s">
        <v>839</v>
      </c>
      <c r="D333" s="88">
        <v>1585590</v>
      </c>
      <c r="E333" s="8" t="s">
        <v>919</v>
      </c>
      <c r="F333" s="8" t="s">
        <v>918</v>
      </c>
      <c r="G333" s="100" t="s">
        <v>413</v>
      </c>
    </row>
    <row r="334" spans="1:7" ht="47.25" x14ac:dyDescent="0.25">
      <c r="A334" s="57">
        <f t="shared" si="5"/>
        <v>33</v>
      </c>
      <c r="B334" s="32"/>
      <c r="C334" s="87" t="s">
        <v>839</v>
      </c>
      <c r="D334" s="88">
        <v>50086</v>
      </c>
      <c r="E334" s="8" t="s">
        <v>919</v>
      </c>
      <c r="F334" s="8" t="s">
        <v>918</v>
      </c>
      <c r="G334" s="100" t="s">
        <v>413</v>
      </c>
    </row>
    <row r="335" spans="1:7" ht="47.25" x14ac:dyDescent="0.25">
      <c r="A335" s="57">
        <f t="shared" si="5"/>
        <v>34</v>
      </c>
      <c r="B335" s="32"/>
      <c r="C335" s="87" t="s">
        <v>840</v>
      </c>
      <c r="D335" s="88">
        <v>53663</v>
      </c>
      <c r="E335" s="8" t="s">
        <v>919</v>
      </c>
      <c r="F335" s="8" t="s">
        <v>918</v>
      </c>
      <c r="G335" s="100" t="s">
        <v>413</v>
      </c>
    </row>
    <row r="336" spans="1:7" ht="47.25" x14ac:dyDescent="0.25">
      <c r="A336" s="57">
        <f t="shared" si="5"/>
        <v>35</v>
      </c>
      <c r="B336" s="32"/>
      <c r="C336" s="87" t="s">
        <v>841</v>
      </c>
      <c r="D336" s="88">
        <v>48667</v>
      </c>
      <c r="E336" s="8" t="s">
        <v>919</v>
      </c>
      <c r="F336" s="8" t="s">
        <v>918</v>
      </c>
      <c r="G336" s="100" t="s">
        <v>413</v>
      </c>
    </row>
    <row r="337" spans="1:8" ht="47.25" x14ac:dyDescent="0.25">
      <c r="A337" s="57">
        <f t="shared" si="5"/>
        <v>36</v>
      </c>
      <c r="B337" s="32"/>
      <c r="C337" s="87" t="s">
        <v>842</v>
      </c>
      <c r="D337" s="88">
        <v>247641</v>
      </c>
      <c r="E337" s="8" t="s">
        <v>919</v>
      </c>
      <c r="F337" s="8" t="s">
        <v>918</v>
      </c>
      <c r="G337" s="100" t="s">
        <v>413</v>
      </c>
    </row>
    <row r="338" spans="1:8" ht="47.25" x14ac:dyDescent="0.25">
      <c r="A338" s="57">
        <f t="shared" si="5"/>
        <v>37</v>
      </c>
      <c r="B338" s="32"/>
      <c r="C338" s="87" t="s">
        <v>843</v>
      </c>
      <c r="D338" s="88">
        <v>74877</v>
      </c>
      <c r="E338" s="8" t="s">
        <v>919</v>
      </c>
      <c r="F338" s="8" t="s">
        <v>918</v>
      </c>
      <c r="G338" s="100" t="s">
        <v>413</v>
      </c>
    </row>
    <row r="339" spans="1:8" ht="47.25" x14ac:dyDescent="0.25">
      <c r="A339" s="57">
        <f t="shared" si="5"/>
        <v>38</v>
      </c>
      <c r="B339" s="32"/>
      <c r="C339" s="87" t="s">
        <v>844</v>
      </c>
      <c r="D339" s="88">
        <v>181641</v>
      </c>
      <c r="E339" s="8" t="s">
        <v>919</v>
      </c>
      <c r="F339" s="8" t="s">
        <v>918</v>
      </c>
      <c r="G339" s="100" t="s">
        <v>413</v>
      </c>
    </row>
    <row r="340" spans="1:8" ht="47.25" x14ac:dyDescent="0.25">
      <c r="A340" s="57">
        <f t="shared" si="5"/>
        <v>39</v>
      </c>
      <c r="B340" s="32"/>
      <c r="C340" s="87" t="s">
        <v>845</v>
      </c>
      <c r="D340" s="88">
        <v>2625</v>
      </c>
      <c r="E340" s="8" t="s">
        <v>919</v>
      </c>
      <c r="F340" s="8" t="s">
        <v>918</v>
      </c>
      <c r="G340" s="100" t="s">
        <v>413</v>
      </c>
    </row>
    <row r="341" spans="1:8" ht="47.25" x14ac:dyDescent="0.25">
      <c r="A341" s="57">
        <f t="shared" si="5"/>
        <v>40</v>
      </c>
      <c r="B341" s="32"/>
      <c r="C341" s="87" t="s">
        <v>846</v>
      </c>
      <c r="D341" s="88">
        <v>79897</v>
      </c>
      <c r="E341" s="8" t="s">
        <v>919</v>
      </c>
      <c r="F341" s="8" t="s">
        <v>918</v>
      </c>
      <c r="G341" s="100" t="s">
        <v>413</v>
      </c>
    </row>
    <row r="342" spans="1:8" ht="47.25" x14ac:dyDescent="0.25">
      <c r="A342" s="57">
        <f t="shared" si="5"/>
        <v>41</v>
      </c>
      <c r="B342" s="32"/>
      <c r="C342" s="87" t="s">
        <v>847</v>
      </c>
      <c r="D342" s="88">
        <v>253545</v>
      </c>
      <c r="E342" s="8" t="s">
        <v>919</v>
      </c>
      <c r="F342" s="8" t="s">
        <v>918</v>
      </c>
      <c r="G342" s="100" t="s">
        <v>413</v>
      </c>
    </row>
    <row r="343" spans="1:8" ht="47.25" x14ac:dyDescent="0.25">
      <c r="A343" s="57">
        <f t="shared" si="5"/>
        <v>42</v>
      </c>
      <c r="B343" s="32"/>
      <c r="C343" s="87" t="s">
        <v>848</v>
      </c>
      <c r="D343" s="88">
        <v>203088</v>
      </c>
      <c r="E343" s="8" t="s">
        <v>919</v>
      </c>
      <c r="F343" s="8" t="s">
        <v>918</v>
      </c>
      <c r="G343" s="100" t="s">
        <v>413</v>
      </c>
    </row>
    <row r="344" spans="1:8" ht="47.25" x14ac:dyDescent="0.25">
      <c r="A344" s="57">
        <f t="shared" si="5"/>
        <v>43</v>
      </c>
      <c r="B344" s="32"/>
      <c r="C344" s="87" t="s">
        <v>849</v>
      </c>
      <c r="D344" s="88">
        <v>89825</v>
      </c>
      <c r="E344" s="8" t="s">
        <v>919</v>
      </c>
      <c r="F344" s="8" t="s">
        <v>918</v>
      </c>
      <c r="G344" s="100" t="s">
        <v>413</v>
      </c>
    </row>
    <row r="345" spans="1:8" ht="47.25" x14ac:dyDescent="0.25">
      <c r="A345" s="57">
        <f t="shared" si="5"/>
        <v>44</v>
      </c>
      <c r="B345" s="48"/>
      <c r="C345" s="87" t="s">
        <v>850</v>
      </c>
      <c r="D345" s="88">
        <v>56724</v>
      </c>
      <c r="E345" s="8" t="s">
        <v>919</v>
      </c>
      <c r="F345" s="8" t="s">
        <v>918</v>
      </c>
      <c r="G345" s="100" t="s">
        <v>413</v>
      </c>
    </row>
    <row r="346" spans="1:8" ht="47.25" x14ac:dyDescent="0.25">
      <c r="A346" s="57">
        <f t="shared" si="5"/>
        <v>45</v>
      </c>
      <c r="B346" s="32"/>
      <c r="C346" s="87" t="s">
        <v>851</v>
      </c>
      <c r="D346" s="88">
        <v>5353907</v>
      </c>
      <c r="E346" s="8" t="s">
        <v>919</v>
      </c>
      <c r="F346" s="8" t="s">
        <v>918</v>
      </c>
      <c r="G346" s="100" t="s">
        <v>413</v>
      </c>
    </row>
    <row r="347" spans="1:8" ht="47.25" x14ac:dyDescent="0.25">
      <c r="A347" s="57">
        <f t="shared" si="5"/>
        <v>46</v>
      </c>
      <c r="B347" s="32"/>
      <c r="C347" s="87" t="s">
        <v>852</v>
      </c>
      <c r="D347" s="88">
        <v>50854</v>
      </c>
      <c r="E347" s="8" t="s">
        <v>919</v>
      </c>
      <c r="F347" s="8" t="s">
        <v>918</v>
      </c>
      <c r="G347" s="100" t="s">
        <v>413</v>
      </c>
    </row>
    <row r="348" spans="1:8" ht="47.25" x14ac:dyDescent="0.25">
      <c r="A348" s="57">
        <f t="shared" si="5"/>
        <v>47</v>
      </c>
      <c r="B348" s="32"/>
      <c r="C348" s="87" t="s">
        <v>853</v>
      </c>
      <c r="D348" s="88">
        <v>79234</v>
      </c>
      <c r="E348" s="8" t="s">
        <v>919</v>
      </c>
      <c r="F348" s="8" t="s">
        <v>918</v>
      </c>
      <c r="G348" s="100" t="s">
        <v>413</v>
      </c>
    </row>
    <row r="349" spans="1:8" ht="47.25" x14ac:dyDescent="0.25">
      <c r="A349" s="57">
        <f t="shared" si="5"/>
        <v>48</v>
      </c>
      <c r="B349" s="32"/>
      <c r="C349" s="87" t="s">
        <v>854</v>
      </c>
      <c r="D349" s="88">
        <v>846369</v>
      </c>
      <c r="E349" s="8" t="s">
        <v>919</v>
      </c>
      <c r="F349" s="8" t="s">
        <v>918</v>
      </c>
      <c r="G349" s="100" t="s">
        <v>413</v>
      </c>
      <c r="H349" s="53"/>
    </row>
    <row r="350" spans="1:8" ht="47.25" x14ac:dyDescent="0.25">
      <c r="A350" s="57">
        <f t="shared" si="5"/>
        <v>49</v>
      </c>
      <c r="B350" s="32"/>
      <c r="C350" s="87" t="s">
        <v>855</v>
      </c>
      <c r="D350" s="88">
        <v>15068</v>
      </c>
      <c r="E350" s="8" t="s">
        <v>919</v>
      </c>
      <c r="F350" s="8" t="s">
        <v>918</v>
      </c>
      <c r="G350" s="100" t="s">
        <v>413</v>
      </c>
    </row>
    <row r="351" spans="1:8" ht="47.25" x14ac:dyDescent="0.25">
      <c r="A351" s="57">
        <f t="shared" si="5"/>
        <v>50</v>
      </c>
      <c r="B351" s="32"/>
      <c r="C351" s="87" t="s">
        <v>856</v>
      </c>
      <c r="D351" s="88">
        <v>13505</v>
      </c>
      <c r="E351" s="8" t="s">
        <v>919</v>
      </c>
      <c r="F351" s="8" t="s">
        <v>918</v>
      </c>
      <c r="G351" s="100" t="s">
        <v>413</v>
      </c>
    </row>
    <row r="352" spans="1:8" ht="47.25" x14ac:dyDescent="0.25">
      <c r="A352" s="57">
        <f t="shared" si="5"/>
        <v>51</v>
      </c>
      <c r="B352" s="32"/>
      <c r="C352" s="87" t="s">
        <v>857</v>
      </c>
      <c r="D352" s="88">
        <v>18296</v>
      </c>
      <c r="E352" s="8" t="s">
        <v>919</v>
      </c>
      <c r="F352" s="8" t="s">
        <v>918</v>
      </c>
      <c r="G352" s="100" t="s">
        <v>413</v>
      </c>
    </row>
    <row r="353" spans="1:7" ht="47.25" x14ac:dyDescent="0.25">
      <c r="A353" s="57">
        <f t="shared" si="5"/>
        <v>52</v>
      </c>
      <c r="B353" s="32"/>
      <c r="C353" s="87" t="s">
        <v>858</v>
      </c>
      <c r="D353" s="88">
        <v>265170</v>
      </c>
      <c r="E353" s="8" t="s">
        <v>919</v>
      </c>
      <c r="F353" s="8" t="s">
        <v>918</v>
      </c>
      <c r="G353" s="100" t="s">
        <v>413</v>
      </c>
    </row>
    <row r="354" spans="1:7" ht="47.25" x14ac:dyDescent="0.25">
      <c r="A354" s="57">
        <f t="shared" si="5"/>
        <v>53</v>
      </c>
      <c r="B354" s="32"/>
      <c r="C354" s="87" t="s">
        <v>859</v>
      </c>
      <c r="D354" s="88">
        <v>17995</v>
      </c>
      <c r="E354" s="8" t="s">
        <v>919</v>
      </c>
      <c r="F354" s="8" t="s">
        <v>918</v>
      </c>
      <c r="G354" s="100" t="s">
        <v>413</v>
      </c>
    </row>
    <row r="355" spans="1:7" x14ac:dyDescent="0.25">
      <c r="A355" s="51">
        <f t="shared" si="5"/>
        <v>54</v>
      </c>
      <c r="B355" s="8"/>
      <c r="C355" s="50" t="s">
        <v>860</v>
      </c>
      <c r="D355" s="89">
        <v>732452.04</v>
      </c>
      <c r="E355" s="8"/>
      <c r="F355" s="8"/>
      <c r="G355" s="100" t="s">
        <v>413</v>
      </c>
    </row>
    <row r="356" spans="1:7" ht="47.25" x14ac:dyDescent="0.25">
      <c r="A356" s="57">
        <f t="shared" si="5"/>
        <v>55</v>
      </c>
      <c r="B356" s="32"/>
      <c r="C356" s="87" t="s">
        <v>861</v>
      </c>
      <c r="D356" s="88">
        <v>23009</v>
      </c>
      <c r="E356" s="8" t="s">
        <v>919</v>
      </c>
      <c r="F356" s="8" t="s">
        <v>918</v>
      </c>
      <c r="G356" s="100" t="s">
        <v>413</v>
      </c>
    </row>
    <row r="357" spans="1:7" x14ac:dyDescent="0.25">
      <c r="A357" s="51">
        <f t="shared" si="5"/>
        <v>56</v>
      </c>
      <c r="B357" s="8"/>
      <c r="C357" s="50" t="s">
        <v>862</v>
      </c>
      <c r="D357" s="89">
        <v>9503</v>
      </c>
      <c r="E357" s="8"/>
      <c r="F357" s="8"/>
      <c r="G357" s="100" t="s">
        <v>413</v>
      </c>
    </row>
    <row r="358" spans="1:7" x14ac:dyDescent="0.25">
      <c r="A358" s="51">
        <f t="shared" si="5"/>
        <v>57</v>
      </c>
      <c r="B358" s="8"/>
      <c r="C358" s="50" t="s">
        <v>863</v>
      </c>
      <c r="D358" s="89">
        <v>18984</v>
      </c>
      <c r="E358" s="8"/>
      <c r="F358" s="8"/>
      <c r="G358" s="100" t="s">
        <v>413</v>
      </c>
    </row>
    <row r="359" spans="1:7" x14ac:dyDescent="0.25">
      <c r="A359" s="51">
        <f t="shared" si="5"/>
        <v>58</v>
      </c>
      <c r="B359" s="8"/>
      <c r="C359" s="50" t="s">
        <v>864</v>
      </c>
      <c r="D359" s="89">
        <v>74773</v>
      </c>
      <c r="E359" s="8"/>
      <c r="F359" s="8"/>
      <c r="G359" s="100" t="s">
        <v>413</v>
      </c>
    </row>
    <row r="360" spans="1:7" ht="31.5" x14ac:dyDescent="0.25">
      <c r="A360" s="51">
        <f t="shared" si="5"/>
        <v>59</v>
      </c>
      <c r="B360" s="8"/>
      <c r="C360" s="50" t="s">
        <v>865</v>
      </c>
      <c r="D360" s="89">
        <v>662921.88</v>
      </c>
      <c r="E360" s="8"/>
      <c r="F360" s="8"/>
      <c r="G360" s="100" t="s">
        <v>413</v>
      </c>
    </row>
    <row r="361" spans="1:7" ht="47.25" x14ac:dyDescent="0.25">
      <c r="A361" s="57">
        <f t="shared" si="5"/>
        <v>60</v>
      </c>
      <c r="B361" s="32"/>
      <c r="C361" s="87" t="s">
        <v>866</v>
      </c>
      <c r="D361" s="88">
        <v>990621.44</v>
      </c>
      <c r="E361" s="8" t="s">
        <v>919</v>
      </c>
      <c r="F361" s="8" t="s">
        <v>918</v>
      </c>
      <c r="G361" s="100" t="s">
        <v>413</v>
      </c>
    </row>
    <row r="362" spans="1:7" ht="47.25" x14ac:dyDescent="0.25">
      <c r="A362" s="57">
        <f t="shared" si="5"/>
        <v>61</v>
      </c>
      <c r="B362" s="32"/>
      <c r="C362" s="87" t="s">
        <v>867</v>
      </c>
      <c r="D362" s="88">
        <v>272477</v>
      </c>
      <c r="E362" s="8" t="s">
        <v>919</v>
      </c>
      <c r="F362" s="8" t="s">
        <v>918</v>
      </c>
      <c r="G362" s="100" t="s">
        <v>413</v>
      </c>
    </row>
    <row r="363" spans="1:7" ht="47.25" x14ac:dyDescent="0.25">
      <c r="A363" s="57">
        <f t="shared" si="5"/>
        <v>62</v>
      </c>
      <c r="B363" s="32"/>
      <c r="C363" s="87" t="s">
        <v>868</v>
      </c>
      <c r="D363" s="88">
        <v>25000</v>
      </c>
      <c r="E363" s="8" t="s">
        <v>919</v>
      </c>
      <c r="F363" s="8" t="s">
        <v>918</v>
      </c>
      <c r="G363" s="100" t="s">
        <v>413</v>
      </c>
    </row>
    <row r="364" spans="1:7" ht="47.25" x14ac:dyDescent="0.25">
      <c r="A364" s="57">
        <f t="shared" si="5"/>
        <v>63</v>
      </c>
      <c r="B364" s="32"/>
      <c r="C364" s="87" t="s">
        <v>869</v>
      </c>
      <c r="D364" s="88">
        <v>21797</v>
      </c>
      <c r="E364" s="8" t="s">
        <v>919</v>
      </c>
      <c r="F364" s="8" t="s">
        <v>918</v>
      </c>
      <c r="G364" s="100" t="s">
        <v>413</v>
      </c>
    </row>
    <row r="365" spans="1:7" ht="47.25" x14ac:dyDescent="0.25">
      <c r="A365" s="57">
        <f t="shared" si="5"/>
        <v>64</v>
      </c>
      <c r="B365" s="32"/>
      <c r="C365" s="87" t="s">
        <v>132</v>
      </c>
      <c r="D365" s="88">
        <v>243454</v>
      </c>
      <c r="E365" s="8" t="s">
        <v>919</v>
      </c>
      <c r="F365" s="8" t="s">
        <v>918</v>
      </c>
      <c r="G365" s="100" t="s">
        <v>413</v>
      </c>
    </row>
    <row r="366" spans="1:7" x14ac:dyDescent="0.25">
      <c r="A366" s="51">
        <f t="shared" si="5"/>
        <v>65</v>
      </c>
      <c r="B366" s="8"/>
      <c r="C366" s="50" t="s">
        <v>772</v>
      </c>
      <c r="D366" s="89">
        <v>7338</v>
      </c>
      <c r="E366" s="8"/>
      <c r="F366" s="8"/>
      <c r="G366" s="100" t="s">
        <v>413</v>
      </c>
    </row>
    <row r="367" spans="1:7" ht="47.25" x14ac:dyDescent="0.25">
      <c r="A367" s="57">
        <f>A366+1</f>
        <v>66</v>
      </c>
      <c r="B367" s="32"/>
      <c r="C367" s="87" t="s">
        <v>870</v>
      </c>
      <c r="D367" s="88">
        <v>14395</v>
      </c>
      <c r="E367" s="8" t="s">
        <v>919</v>
      </c>
      <c r="F367" s="8" t="s">
        <v>918</v>
      </c>
      <c r="G367" s="100" t="s">
        <v>413</v>
      </c>
    </row>
    <row r="368" spans="1:7" ht="47.25" x14ac:dyDescent="0.25">
      <c r="A368" s="57">
        <f t="shared" ref="A368:A409" si="6">A367+1</f>
        <v>67</v>
      </c>
      <c r="B368" s="32"/>
      <c r="C368" s="87" t="s">
        <v>871</v>
      </c>
      <c r="D368" s="88">
        <v>20623.29</v>
      </c>
      <c r="E368" s="8" t="s">
        <v>919</v>
      </c>
      <c r="F368" s="8" t="s">
        <v>918</v>
      </c>
      <c r="G368" s="100" t="s">
        <v>413</v>
      </c>
    </row>
    <row r="369" spans="1:7" ht="47.25" x14ac:dyDescent="0.25">
      <c r="A369" s="57">
        <f t="shared" si="6"/>
        <v>68</v>
      </c>
      <c r="B369" s="32"/>
      <c r="C369" s="87" t="s">
        <v>872</v>
      </c>
      <c r="D369" s="88">
        <v>181090</v>
      </c>
      <c r="E369" s="8" t="s">
        <v>919</v>
      </c>
      <c r="F369" s="8" t="s">
        <v>918</v>
      </c>
      <c r="G369" s="100" t="s">
        <v>413</v>
      </c>
    </row>
    <row r="370" spans="1:7" ht="47.25" x14ac:dyDescent="0.25">
      <c r="A370" s="57">
        <f t="shared" si="6"/>
        <v>69</v>
      </c>
      <c r="B370" s="32"/>
      <c r="C370" s="87" t="s">
        <v>873</v>
      </c>
      <c r="D370" s="88">
        <v>12182</v>
      </c>
      <c r="E370" s="8" t="s">
        <v>919</v>
      </c>
      <c r="F370" s="8" t="s">
        <v>918</v>
      </c>
      <c r="G370" s="100" t="s">
        <v>413</v>
      </c>
    </row>
    <row r="371" spans="1:7" ht="47.25" x14ac:dyDescent="0.25">
      <c r="A371" s="57">
        <f t="shared" si="6"/>
        <v>70</v>
      </c>
      <c r="B371" s="32"/>
      <c r="C371" s="87" t="s">
        <v>874</v>
      </c>
      <c r="D371" s="88">
        <v>479463</v>
      </c>
      <c r="E371" s="8" t="s">
        <v>919</v>
      </c>
      <c r="F371" s="8" t="s">
        <v>918</v>
      </c>
      <c r="G371" s="100" t="s">
        <v>413</v>
      </c>
    </row>
    <row r="372" spans="1:7" ht="47.25" x14ac:dyDescent="0.25">
      <c r="A372" s="57">
        <f t="shared" si="6"/>
        <v>71</v>
      </c>
      <c r="B372" s="32"/>
      <c r="C372" s="87" t="s">
        <v>875</v>
      </c>
      <c r="D372" s="88">
        <v>343707</v>
      </c>
      <c r="E372" s="8" t="s">
        <v>919</v>
      </c>
      <c r="F372" s="8" t="s">
        <v>918</v>
      </c>
      <c r="G372" s="100" t="s">
        <v>413</v>
      </c>
    </row>
    <row r="373" spans="1:7" ht="47.25" x14ac:dyDescent="0.25">
      <c r="A373" s="57">
        <f t="shared" si="6"/>
        <v>72</v>
      </c>
      <c r="B373" s="32"/>
      <c r="C373" s="87" t="s">
        <v>876</v>
      </c>
      <c r="D373" s="88">
        <v>155100</v>
      </c>
      <c r="E373" s="8" t="s">
        <v>919</v>
      </c>
      <c r="F373" s="8" t="s">
        <v>918</v>
      </c>
      <c r="G373" s="100" t="s">
        <v>413</v>
      </c>
    </row>
    <row r="374" spans="1:7" ht="47.25" x14ac:dyDescent="0.25">
      <c r="A374" s="57">
        <f t="shared" si="6"/>
        <v>73</v>
      </c>
      <c r="B374" s="32"/>
      <c r="C374" s="87" t="s">
        <v>877</v>
      </c>
      <c r="D374" s="88">
        <v>400000</v>
      </c>
      <c r="E374" s="8" t="s">
        <v>919</v>
      </c>
      <c r="F374" s="8" t="s">
        <v>918</v>
      </c>
      <c r="G374" s="100" t="s">
        <v>413</v>
      </c>
    </row>
    <row r="375" spans="1:7" ht="47.25" x14ac:dyDescent="0.25">
      <c r="A375" s="57">
        <f t="shared" si="6"/>
        <v>74</v>
      </c>
      <c r="B375" s="32"/>
      <c r="C375" s="87" t="s">
        <v>878</v>
      </c>
      <c r="D375" s="88">
        <v>58050</v>
      </c>
      <c r="E375" s="8" t="s">
        <v>919</v>
      </c>
      <c r="F375" s="8" t="s">
        <v>918</v>
      </c>
      <c r="G375" s="100" t="s">
        <v>413</v>
      </c>
    </row>
    <row r="376" spans="1:7" ht="47.25" x14ac:dyDescent="0.25">
      <c r="A376" s="57">
        <f t="shared" si="6"/>
        <v>75</v>
      </c>
      <c r="B376" s="32"/>
      <c r="C376" s="87" t="s">
        <v>879</v>
      </c>
      <c r="D376" s="88">
        <v>20000</v>
      </c>
      <c r="E376" s="8" t="s">
        <v>919</v>
      </c>
      <c r="F376" s="8" t="s">
        <v>918</v>
      </c>
      <c r="G376" s="100" t="s">
        <v>413</v>
      </c>
    </row>
    <row r="377" spans="1:7" ht="47.25" x14ac:dyDescent="0.25">
      <c r="A377" s="57">
        <f t="shared" si="6"/>
        <v>76</v>
      </c>
      <c r="B377" s="32"/>
      <c r="C377" s="87" t="s">
        <v>879</v>
      </c>
      <c r="D377" s="88">
        <v>21533.34</v>
      </c>
      <c r="E377" s="8" t="s">
        <v>919</v>
      </c>
      <c r="F377" s="8" t="s">
        <v>918</v>
      </c>
      <c r="G377" s="100" t="s">
        <v>413</v>
      </c>
    </row>
    <row r="378" spans="1:7" ht="47.25" x14ac:dyDescent="0.25">
      <c r="A378" s="57">
        <f t="shared" si="6"/>
        <v>77</v>
      </c>
      <c r="B378" s="32"/>
      <c r="C378" s="87" t="s">
        <v>880</v>
      </c>
      <c r="D378" s="88">
        <v>85345</v>
      </c>
      <c r="E378" s="8" t="s">
        <v>919</v>
      </c>
      <c r="F378" s="8" t="s">
        <v>918</v>
      </c>
      <c r="G378" s="100" t="s">
        <v>413</v>
      </c>
    </row>
    <row r="379" spans="1:7" ht="47.25" x14ac:dyDescent="0.25">
      <c r="A379" s="57">
        <f t="shared" si="6"/>
        <v>78</v>
      </c>
      <c r="B379" s="32"/>
      <c r="C379" s="87" t="s">
        <v>881</v>
      </c>
      <c r="D379" s="88">
        <v>40220.339999999997</v>
      </c>
      <c r="E379" s="8" t="s">
        <v>919</v>
      </c>
      <c r="F379" s="8" t="s">
        <v>918</v>
      </c>
      <c r="G379" s="100" t="s">
        <v>413</v>
      </c>
    </row>
    <row r="380" spans="1:7" ht="47.25" x14ac:dyDescent="0.25">
      <c r="A380" s="57">
        <f t="shared" si="6"/>
        <v>79</v>
      </c>
      <c r="B380" s="32"/>
      <c r="C380" s="87" t="s">
        <v>882</v>
      </c>
      <c r="D380" s="88">
        <v>64800</v>
      </c>
      <c r="E380" s="8" t="s">
        <v>919</v>
      </c>
      <c r="F380" s="8" t="s">
        <v>918</v>
      </c>
      <c r="G380" s="100" t="s">
        <v>413</v>
      </c>
    </row>
    <row r="381" spans="1:7" ht="47.25" x14ac:dyDescent="0.25">
      <c r="A381" s="57">
        <f t="shared" si="6"/>
        <v>80</v>
      </c>
      <c r="B381" s="32"/>
      <c r="C381" s="87" t="s">
        <v>883</v>
      </c>
      <c r="D381" s="88">
        <v>41650</v>
      </c>
      <c r="E381" s="8" t="s">
        <v>919</v>
      </c>
      <c r="F381" s="8" t="s">
        <v>918</v>
      </c>
      <c r="G381" s="100" t="s">
        <v>413</v>
      </c>
    </row>
    <row r="382" spans="1:7" ht="47.25" x14ac:dyDescent="0.25">
      <c r="A382" s="57">
        <f t="shared" si="6"/>
        <v>81</v>
      </c>
      <c r="B382" s="32"/>
      <c r="C382" s="87" t="s">
        <v>883</v>
      </c>
      <c r="D382" s="88">
        <v>43800</v>
      </c>
      <c r="E382" s="8" t="s">
        <v>919</v>
      </c>
      <c r="F382" s="8" t="s">
        <v>918</v>
      </c>
      <c r="G382" s="100" t="s">
        <v>413</v>
      </c>
    </row>
    <row r="383" spans="1:7" ht="47.25" x14ac:dyDescent="0.25">
      <c r="A383" s="57">
        <f t="shared" si="6"/>
        <v>82</v>
      </c>
      <c r="B383" s="32"/>
      <c r="C383" s="87" t="s">
        <v>884</v>
      </c>
      <c r="D383" s="88">
        <v>48180</v>
      </c>
      <c r="E383" s="8" t="s">
        <v>919</v>
      </c>
      <c r="F383" s="8" t="s">
        <v>918</v>
      </c>
      <c r="G383" s="100" t="s">
        <v>413</v>
      </c>
    </row>
    <row r="384" spans="1:7" ht="47.25" x14ac:dyDescent="0.25">
      <c r="A384" s="57">
        <f t="shared" si="6"/>
        <v>83</v>
      </c>
      <c r="B384" s="32"/>
      <c r="C384" s="87" t="s">
        <v>885</v>
      </c>
      <c r="D384" s="88">
        <v>168000</v>
      </c>
      <c r="E384" s="8" t="s">
        <v>919</v>
      </c>
      <c r="F384" s="8" t="s">
        <v>918</v>
      </c>
      <c r="G384" s="100" t="s">
        <v>413</v>
      </c>
    </row>
    <row r="385" spans="1:7" ht="47.25" x14ac:dyDescent="0.25">
      <c r="A385" s="57">
        <f t="shared" si="6"/>
        <v>84</v>
      </c>
      <c r="B385" s="32"/>
      <c r="C385" s="87" t="s">
        <v>886</v>
      </c>
      <c r="D385" s="88">
        <v>83000</v>
      </c>
      <c r="E385" s="8" t="s">
        <v>919</v>
      </c>
      <c r="F385" s="8" t="s">
        <v>918</v>
      </c>
      <c r="G385" s="100" t="s">
        <v>413</v>
      </c>
    </row>
    <row r="386" spans="1:7" ht="47.25" x14ac:dyDescent="0.25">
      <c r="A386" s="57">
        <f t="shared" si="6"/>
        <v>85</v>
      </c>
      <c r="B386" s="32"/>
      <c r="C386" s="87" t="s">
        <v>887</v>
      </c>
      <c r="D386" s="88">
        <v>50736</v>
      </c>
      <c r="E386" s="8" t="s">
        <v>919</v>
      </c>
      <c r="F386" s="8" t="s">
        <v>918</v>
      </c>
      <c r="G386" s="100" t="s">
        <v>413</v>
      </c>
    </row>
    <row r="387" spans="1:7" ht="47.25" x14ac:dyDescent="0.25">
      <c r="A387" s="57">
        <f t="shared" si="6"/>
        <v>86</v>
      </c>
      <c r="B387" s="32"/>
      <c r="C387" s="87" t="s">
        <v>888</v>
      </c>
      <c r="D387" s="88">
        <v>50500</v>
      </c>
      <c r="E387" s="8" t="s">
        <v>919</v>
      </c>
      <c r="F387" s="8" t="s">
        <v>918</v>
      </c>
      <c r="G387" s="100" t="s">
        <v>413</v>
      </c>
    </row>
    <row r="388" spans="1:7" ht="47.25" x14ac:dyDescent="0.25">
      <c r="A388" s="57">
        <f t="shared" si="6"/>
        <v>87</v>
      </c>
      <c r="B388" s="32"/>
      <c r="C388" s="87" t="s">
        <v>889</v>
      </c>
      <c r="D388" s="88">
        <v>117352</v>
      </c>
      <c r="E388" s="8" t="s">
        <v>919</v>
      </c>
      <c r="F388" s="8" t="s">
        <v>918</v>
      </c>
      <c r="G388" s="100" t="s">
        <v>413</v>
      </c>
    </row>
    <row r="389" spans="1:7" x14ac:dyDescent="0.25">
      <c r="A389" s="51">
        <f t="shared" si="6"/>
        <v>88</v>
      </c>
      <c r="B389" s="8"/>
      <c r="C389" s="50" t="s">
        <v>890</v>
      </c>
      <c r="D389" s="89">
        <v>80000.639999999999</v>
      </c>
      <c r="E389" s="8"/>
      <c r="F389" s="8"/>
      <c r="G389" s="100" t="s">
        <v>413</v>
      </c>
    </row>
    <row r="390" spans="1:7" ht="47.25" x14ac:dyDescent="0.25">
      <c r="A390" s="57">
        <f t="shared" si="6"/>
        <v>89</v>
      </c>
      <c r="B390" s="32"/>
      <c r="C390" s="87" t="s">
        <v>146</v>
      </c>
      <c r="D390" s="88">
        <v>107982</v>
      </c>
      <c r="E390" s="8" t="s">
        <v>919</v>
      </c>
      <c r="F390" s="8" t="s">
        <v>918</v>
      </c>
      <c r="G390" s="100" t="s">
        <v>413</v>
      </c>
    </row>
    <row r="391" spans="1:7" ht="47.25" x14ac:dyDescent="0.25">
      <c r="A391" s="57">
        <f t="shared" si="6"/>
        <v>90</v>
      </c>
      <c r="B391" s="32"/>
      <c r="C391" s="87" t="s">
        <v>149</v>
      </c>
      <c r="D391" s="88">
        <v>170163</v>
      </c>
      <c r="E391" s="8" t="s">
        <v>919</v>
      </c>
      <c r="F391" s="8" t="s">
        <v>918</v>
      </c>
      <c r="G391" s="100" t="s">
        <v>413</v>
      </c>
    </row>
    <row r="392" spans="1:7" ht="47.25" x14ac:dyDescent="0.25">
      <c r="A392" s="57">
        <f t="shared" si="6"/>
        <v>91</v>
      </c>
      <c r="B392" s="32"/>
      <c r="C392" s="87" t="s">
        <v>891</v>
      </c>
      <c r="D392" s="88">
        <v>29212</v>
      </c>
      <c r="E392" s="8" t="s">
        <v>919</v>
      </c>
      <c r="F392" s="8" t="s">
        <v>918</v>
      </c>
      <c r="G392" s="100" t="s">
        <v>413</v>
      </c>
    </row>
    <row r="393" spans="1:7" ht="47.25" x14ac:dyDescent="0.25">
      <c r="A393" s="57">
        <f t="shared" si="6"/>
        <v>92</v>
      </c>
      <c r="B393" s="32"/>
      <c r="C393" s="87" t="s">
        <v>892</v>
      </c>
      <c r="D393" s="88">
        <v>3000186</v>
      </c>
      <c r="E393" s="8" t="s">
        <v>919</v>
      </c>
      <c r="F393" s="8" t="s">
        <v>918</v>
      </c>
      <c r="G393" s="100" t="s">
        <v>413</v>
      </c>
    </row>
    <row r="394" spans="1:7" ht="47.25" x14ac:dyDescent="0.25">
      <c r="A394" s="57">
        <f t="shared" si="6"/>
        <v>93</v>
      </c>
      <c r="B394" s="32"/>
      <c r="C394" s="87" t="s">
        <v>893</v>
      </c>
      <c r="D394" s="88">
        <v>18826.919999999998</v>
      </c>
      <c r="E394" s="8" t="s">
        <v>919</v>
      </c>
      <c r="F394" s="8" t="s">
        <v>918</v>
      </c>
      <c r="G394" s="100" t="s">
        <v>413</v>
      </c>
    </row>
    <row r="395" spans="1:7" ht="47.25" x14ac:dyDescent="0.25">
      <c r="A395" s="57">
        <f t="shared" si="6"/>
        <v>94</v>
      </c>
      <c r="B395" s="32"/>
      <c r="C395" s="87" t="s">
        <v>894</v>
      </c>
      <c r="D395" s="88">
        <v>30504</v>
      </c>
      <c r="E395" s="8" t="s">
        <v>919</v>
      </c>
      <c r="F395" s="8" t="s">
        <v>918</v>
      </c>
      <c r="G395" s="100" t="s">
        <v>413</v>
      </c>
    </row>
    <row r="396" spans="1:7" ht="47.25" x14ac:dyDescent="0.25">
      <c r="A396" s="57">
        <f t="shared" si="6"/>
        <v>95</v>
      </c>
      <c r="B396" s="32"/>
      <c r="C396" s="87" t="s">
        <v>895</v>
      </c>
      <c r="D396" s="88">
        <v>5000</v>
      </c>
      <c r="E396" s="8" t="s">
        <v>919</v>
      </c>
      <c r="F396" s="8" t="s">
        <v>918</v>
      </c>
      <c r="G396" s="100" t="s">
        <v>413</v>
      </c>
    </row>
    <row r="397" spans="1:7" ht="47.25" x14ac:dyDescent="0.25">
      <c r="A397" s="57">
        <f t="shared" si="6"/>
        <v>96</v>
      </c>
      <c r="B397" s="32"/>
      <c r="C397" s="87" t="s">
        <v>895</v>
      </c>
      <c r="D397" s="88">
        <v>6100</v>
      </c>
      <c r="E397" s="8" t="s">
        <v>919</v>
      </c>
      <c r="F397" s="8" t="s">
        <v>918</v>
      </c>
      <c r="G397" s="100" t="s">
        <v>413</v>
      </c>
    </row>
    <row r="398" spans="1:7" ht="47.25" x14ac:dyDescent="0.25">
      <c r="A398" s="57">
        <f t="shared" si="6"/>
        <v>97</v>
      </c>
      <c r="B398" s="32"/>
      <c r="C398" s="87" t="s">
        <v>896</v>
      </c>
      <c r="D398" s="88">
        <v>129239</v>
      </c>
      <c r="E398" s="8" t="s">
        <v>919</v>
      </c>
      <c r="F398" s="8" t="s">
        <v>918</v>
      </c>
      <c r="G398" s="100" t="s">
        <v>413</v>
      </c>
    </row>
    <row r="399" spans="1:7" ht="63" x14ac:dyDescent="0.25">
      <c r="A399" s="57">
        <f t="shared" si="6"/>
        <v>98</v>
      </c>
      <c r="B399" s="32"/>
      <c r="C399" s="87" t="s">
        <v>897</v>
      </c>
      <c r="D399" s="88">
        <v>5436923</v>
      </c>
      <c r="E399" s="8" t="s">
        <v>919</v>
      </c>
      <c r="F399" s="8" t="s">
        <v>918</v>
      </c>
      <c r="G399" s="100" t="s">
        <v>413</v>
      </c>
    </row>
    <row r="400" spans="1:7" ht="63" x14ac:dyDescent="0.25">
      <c r="A400" s="57">
        <f t="shared" si="6"/>
        <v>99</v>
      </c>
      <c r="B400" s="32"/>
      <c r="C400" s="87" t="s">
        <v>898</v>
      </c>
      <c r="D400" s="88">
        <v>45715957.640000001</v>
      </c>
      <c r="E400" s="8" t="s">
        <v>919</v>
      </c>
      <c r="F400" s="8" t="s">
        <v>918</v>
      </c>
      <c r="G400" s="100" t="s">
        <v>413</v>
      </c>
    </row>
    <row r="401" spans="1:8" ht="63" x14ac:dyDescent="0.25">
      <c r="A401" s="57">
        <f t="shared" si="6"/>
        <v>100</v>
      </c>
      <c r="B401" s="32"/>
      <c r="C401" s="87" t="s">
        <v>899</v>
      </c>
      <c r="D401" s="88">
        <v>26411692</v>
      </c>
      <c r="E401" s="8" t="s">
        <v>919</v>
      </c>
      <c r="F401" s="8" t="s">
        <v>918</v>
      </c>
      <c r="G401" s="100" t="s">
        <v>413</v>
      </c>
    </row>
    <row r="402" spans="1:8" ht="63" x14ac:dyDescent="0.25">
      <c r="A402" s="57">
        <f t="shared" si="6"/>
        <v>101</v>
      </c>
      <c r="B402" s="32"/>
      <c r="C402" s="87" t="s">
        <v>900</v>
      </c>
      <c r="D402" s="88">
        <v>9294245</v>
      </c>
      <c r="E402" s="8" t="s">
        <v>919</v>
      </c>
      <c r="F402" s="8" t="s">
        <v>918</v>
      </c>
      <c r="G402" s="100" t="s">
        <v>413</v>
      </c>
    </row>
    <row r="403" spans="1:8" ht="47.25" x14ac:dyDescent="0.25">
      <c r="A403" s="57">
        <f t="shared" si="6"/>
        <v>102</v>
      </c>
      <c r="B403" s="32"/>
      <c r="C403" s="87" t="s">
        <v>901</v>
      </c>
      <c r="D403" s="88">
        <v>3903690.5</v>
      </c>
      <c r="E403" s="8" t="s">
        <v>919</v>
      </c>
      <c r="F403" s="8" t="s">
        <v>918</v>
      </c>
      <c r="G403" s="100" t="s">
        <v>413</v>
      </c>
    </row>
    <row r="404" spans="1:8" ht="47.25" x14ac:dyDescent="0.25">
      <c r="A404" s="57">
        <f t="shared" si="6"/>
        <v>103</v>
      </c>
      <c r="B404" s="32"/>
      <c r="C404" s="87" t="s">
        <v>902</v>
      </c>
      <c r="D404" s="88">
        <v>12650</v>
      </c>
      <c r="E404" s="8" t="s">
        <v>919</v>
      </c>
      <c r="F404" s="8" t="s">
        <v>918</v>
      </c>
      <c r="G404" s="100" t="s">
        <v>413</v>
      </c>
    </row>
    <row r="405" spans="1:8" ht="47.25" x14ac:dyDescent="0.25">
      <c r="A405" s="57">
        <f t="shared" si="6"/>
        <v>104</v>
      </c>
      <c r="B405" s="32"/>
      <c r="C405" s="87" t="s">
        <v>903</v>
      </c>
      <c r="D405" s="88">
        <v>36588</v>
      </c>
      <c r="E405" s="8" t="s">
        <v>919</v>
      </c>
      <c r="F405" s="8" t="s">
        <v>918</v>
      </c>
      <c r="G405" s="100" t="s">
        <v>413</v>
      </c>
    </row>
    <row r="406" spans="1:8" x14ac:dyDescent="0.25">
      <c r="A406" s="51">
        <f t="shared" si="6"/>
        <v>105</v>
      </c>
      <c r="B406" s="38"/>
      <c r="C406" s="50" t="s">
        <v>904</v>
      </c>
      <c r="D406" s="89">
        <v>19244</v>
      </c>
      <c r="E406" s="8"/>
      <c r="F406" s="8"/>
      <c r="G406" s="100" t="s">
        <v>413</v>
      </c>
    </row>
    <row r="407" spans="1:8" ht="47.25" x14ac:dyDescent="0.25">
      <c r="A407" s="57">
        <f>A406+1</f>
        <v>106</v>
      </c>
      <c r="B407" s="32"/>
      <c r="C407" s="87" t="s">
        <v>905</v>
      </c>
      <c r="D407" s="88">
        <v>35000</v>
      </c>
      <c r="E407" s="8" t="s">
        <v>919</v>
      </c>
      <c r="F407" s="8" t="s">
        <v>918</v>
      </c>
      <c r="G407" s="100" t="s">
        <v>413</v>
      </c>
    </row>
    <row r="408" spans="1:8" ht="47.25" x14ac:dyDescent="0.25">
      <c r="A408" s="57">
        <f t="shared" si="6"/>
        <v>107</v>
      </c>
      <c r="B408" s="32"/>
      <c r="C408" s="87" t="s">
        <v>906</v>
      </c>
      <c r="D408" s="88">
        <v>16500</v>
      </c>
      <c r="E408" s="8" t="s">
        <v>919</v>
      </c>
      <c r="F408" s="8" t="s">
        <v>918</v>
      </c>
      <c r="G408" s="100" t="s">
        <v>413</v>
      </c>
    </row>
    <row r="409" spans="1:8" ht="47.25" x14ac:dyDescent="0.25">
      <c r="A409" s="57">
        <f t="shared" si="6"/>
        <v>108</v>
      </c>
      <c r="B409" s="32"/>
      <c r="C409" s="87" t="s">
        <v>907</v>
      </c>
      <c r="D409" s="88">
        <v>139185</v>
      </c>
      <c r="E409" s="8" t="s">
        <v>919</v>
      </c>
      <c r="F409" s="8" t="s">
        <v>918</v>
      </c>
      <c r="G409" s="100" t="s">
        <v>413</v>
      </c>
      <c r="H409" s="53"/>
    </row>
    <row r="410" spans="1:8" ht="24" customHeight="1" x14ac:dyDescent="0.25">
      <c r="A410" s="111" t="s">
        <v>929</v>
      </c>
      <c r="B410" s="112"/>
      <c r="C410" s="72"/>
      <c r="D410" s="68">
        <f>SUM(D302:D409)</f>
        <v>117705053.46000001</v>
      </c>
      <c r="E410" s="54"/>
      <c r="F410" s="55"/>
      <c r="G410" s="54"/>
      <c r="H410" s="108"/>
    </row>
    <row r="411" spans="1:8" x14ac:dyDescent="0.25">
      <c r="A411" s="122" t="s">
        <v>825</v>
      </c>
      <c r="B411" s="123"/>
      <c r="C411" s="124"/>
      <c r="D411" s="90">
        <f>D301+D410</f>
        <v>188942501.67000002</v>
      </c>
      <c r="E411" s="38"/>
      <c r="F411" s="38"/>
      <c r="G411" s="70"/>
      <c r="H411" s="104"/>
    </row>
    <row r="412" spans="1:8" x14ac:dyDescent="0.25">
      <c r="H412" s="105"/>
    </row>
    <row r="413" spans="1:8" x14ac:dyDescent="0.25">
      <c r="H413" s="105"/>
    </row>
    <row r="414" spans="1:8" x14ac:dyDescent="0.25">
      <c r="H414" s="105"/>
    </row>
    <row r="415" spans="1:8" x14ac:dyDescent="0.25">
      <c r="H415" s="105"/>
    </row>
    <row r="416" spans="1:8" x14ac:dyDescent="0.25">
      <c r="H416" s="105"/>
    </row>
    <row r="417" spans="8:8" x14ac:dyDescent="0.25">
      <c r="H417" s="105"/>
    </row>
    <row r="418" spans="8:8" x14ac:dyDescent="0.25">
      <c r="H418" s="105"/>
    </row>
    <row r="419" spans="8:8" x14ac:dyDescent="0.25">
      <c r="H419" s="105"/>
    </row>
    <row r="420" spans="8:8" x14ac:dyDescent="0.25">
      <c r="H420" s="105"/>
    </row>
    <row r="421" spans="8:8" x14ac:dyDescent="0.25">
      <c r="H421" s="105"/>
    </row>
    <row r="422" spans="8:8" x14ac:dyDescent="0.25">
      <c r="H422" s="105"/>
    </row>
    <row r="423" spans="8:8" x14ac:dyDescent="0.25">
      <c r="H423" s="105"/>
    </row>
    <row r="424" spans="8:8" x14ac:dyDescent="0.25">
      <c r="H424" s="105"/>
    </row>
    <row r="425" spans="8:8" x14ac:dyDescent="0.25">
      <c r="H425" s="105"/>
    </row>
    <row r="426" spans="8:8" x14ac:dyDescent="0.25">
      <c r="H426" s="105"/>
    </row>
    <row r="427" spans="8:8" x14ac:dyDescent="0.25">
      <c r="H427" s="105"/>
    </row>
    <row r="428" spans="8:8" x14ac:dyDescent="0.25">
      <c r="H428" s="105"/>
    </row>
    <row r="429" spans="8:8" x14ac:dyDescent="0.25">
      <c r="H429" s="105"/>
    </row>
    <row r="430" spans="8:8" x14ac:dyDescent="0.25">
      <c r="H430" s="105"/>
    </row>
    <row r="431" spans="8:8" x14ac:dyDescent="0.25">
      <c r="H431" s="105"/>
    </row>
    <row r="432" spans="8:8" x14ac:dyDescent="0.25">
      <c r="H432" s="105"/>
    </row>
    <row r="433" spans="8:8" x14ac:dyDescent="0.25">
      <c r="H433" s="105"/>
    </row>
    <row r="434" spans="8:8" x14ac:dyDescent="0.25">
      <c r="H434" s="105"/>
    </row>
    <row r="435" spans="8:8" x14ac:dyDescent="0.25">
      <c r="H435" s="105"/>
    </row>
    <row r="436" spans="8:8" x14ac:dyDescent="0.25">
      <c r="H436" s="105"/>
    </row>
    <row r="437" spans="8:8" x14ac:dyDescent="0.25">
      <c r="H437" s="105"/>
    </row>
    <row r="438" spans="8:8" x14ac:dyDescent="0.25">
      <c r="H438" s="105"/>
    </row>
    <row r="439" spans="8:8" x14ac:dyDescent="0.25">
      <c r="H439" s="105"/>
    </row>
    <row r="440" spans="8:8" x14ac:dyDescent="0.25">
      <c r="H440" s="105"/>
    </row>
    <row r="441" spans="8:8" x14ac:dyDescent="0.25">
      <c r="H441" s="105"/>
    </row>
    <row r="442" spans="8:8" x14ac:dyDescent="0.25">
      <c r="H442" s="105"/>
    </row>
    <row r="443" spans="8:8" x14ac:dyDescent="0.25">
      <c r="H443" s="105"/>
    </row>
    <row r="444" spans="8:8" x14ac:dyDescent="0.25">
      <c r="H444" s="105"/>
    </row>
    <row r="445" spans="8:8" x14ac:dyDescent="0.25">
      <c r="H445" s="105"/>
    </row>
    <row r="446" spans="8:8" x14ac:dyDescent="0.25">
      <c r="H446" s="105"/>
    </row>
    <row r="447" spans="8:8" x14ac:dyDescent="0.25">
      <c r="H447" s="105"/>
    </row>
    <row r="448" spans="8:8" x14ac:dyDescent="0.25">
      <c r="H448" s="105"/>
    </row>
    <row r="449" spans="8:8" x14ac:dyDescent="0.25">
      <c r="H449" s="105"/>
    </row>
    <row r="450" spans="8:8" x14ac:dyDescent="0.25">
      <c r="H450" s="105"/>
    </row>
    <row r="451" spans="8:8" x14ac:dyDescent="0.25">
      <c r="H451" s="105"/>
    </row>
    <row r="452" spans="8:8" x14ac:dyDescent="0.25">
      <c r="H452" s="105"/>
    </row>
    <row r="453" spans="8:8" x14ac:dyDescent="0.25">
      <c r="H453" s="105"/>
    </row>
    <row r="454" spans="8:8" x14ac:dyDescent="0.25">
      <c r="H454" s="105"/>
    </row>
    <row r="455" spans="8:8" x14ac:dyDescent="0.25">
      <c r="H455" s="105"/>
    </row>
    <row r="456" spans="8:8" x14ac:dyDescent="0.25">
      <c r="H456" s="105"/>
    </row>
    <row r="457" spans="8:8" x14ac:dyDescent="0.25">
      <c r="H457" s="105"/>
    </row>
    <row r="458" spans="8:8" x14ac:dyDescent="0.25">
      <c r="H458" s="105"/>
    </row>
    <row r="459" spans="8:8" x14ac:dyDescent="0.25">
      <c r="H459" s="105"/>
    </row>
    <row r="460" spans="8:8" x14ac:dyDescent="0.25">
      <c r="H460" s="105"/>
    </row>
    <row r="461" spans="8:8" x14ac:dyDescent="0.25">
      <c r="H461" s="105"/>
    </row>
    <row r="462" spans="8:8" x14ac:dyDescent="0.25">
      <c r="H462" s="105"/>
    </row>
    <row r="463" spans="8:8" x14ac:dyDescent="0.25">
      <c r="H463" s="105"/>
    </row>
    <row r="464" spans="8:8" x14ac:dyDescent="0.25">
      <c r="H464" s="105"/>
    </row>
    <row r="465" spans="8:8" x14ac:dyDescent="0.25">
      <c r="H465" s="105"/>
    </row>
    <row r="466" spans="8:8" x14ac:dyDescent="0.25">
      <c r="H466" s="105"/>
    </row>
    <row r="467" spans="8:8" x14ac:dyDescent="0.25">
      <c r="H467" s="105"/>
    </row>
    <row r="468" spans="8:8" x14ac:dyDescent="0.25">
      <c r="H468" s="105"/>
    </row>
    <row r="469" spans="8:8" x14ac:dyDescent="0.25">
      <c r="H469" s="105"/>
    </row>
    <row r="470" spans="8:8" x14ac:dyDescent="0.25">
      <c r="H470" s="105"/>
    </row>
    <row r="471" spans="8:8" x14ac:dyDescent="0.25">
      <c r="H471" s="105"/>
    </row>
    <row r="472" spans="8:8" x14ac:dyDescent="0.25">
      <c r="H472" s="105"/>
    </row>
    <row r="473" spans="8:8" x14ac:dyDescent="0.25">
      <c r="H473" s="105"/>
    </row>
    <row r="474" spans="8:8" x14ac:dyDescent="0.25">
      <c r="H474" s="105"/>
    </row>
    <row r="475" spans="8:8" x14ac:dyDescent="0.25">
      <c r="H475" s="105"/>
    </row>
    <row r="476" spans="8:8" x14ac:dyDescent="0.25">
      <c r="H476" s="105"/>
    </row>
    <row r="477" spans="8:8" x14ac:dyDescent="0.25">
      <c r="H477" s="105"/>
    </row>
    <row r="478" spans="8:8" x14ac:dyDescent="0.25">
      <c r="H478" s="105"/>
    </row>
    <row r="479" spans="8:8" x14ac:dyDescent="0.25">
      <c r="H479" s="105"/>
    </row>
    <row r="480" spans="8:8" x14ac:dyDescent="0.25">
      <c r="H480" s="105"/>
    </row>
    <row r="481" spans="8:8" x14ac:dyDescent="0.25">
      <c r="H481" s="105"/>
    </row>
    <row r="482" spans="8:8" x14ac:dyDescent="0.25">
      <c r="H482" s="105"/>
    </row>
    <row r="483" spans="8:8" x14ac:dyDescent="0.25">
      <c r="H483" s="105"/>
    </row>
    <row r="484" spans="8:8" x14ac:dyDescent="0.25">
      <c r="H484" s="105"/>
    </row>
    <row r="485" spans="8:8" x14ac:dyDescent="0.25">
      <c r="H485" s="105"/>
    </row>
    <row r="486" spans="8:8" x14ac:dyDescent="0.25">
      <c r="H486" s="105"/>
    </row>
    <row r="487" spans="8:8" x14ac:dyDescent="0.25">
      <c r="H487" s="105"/>
    </row>
    <row r="488" spans="8:8" x14ac:dyDescent="0.25">
      <c r="H488" s="105"/>
    </row>
    <row r="489" spans="8:8" x14ac:dyDescent="0.25">
      <c r="H489" s="105"/>
    </row>
    <row r="490" spans="8:8" x14ac:dyDescent="0.25">
      <c r="H490" s="105"/>
    </row>
    <row r="491" spans="8:8" x14ac:dyDescent="0.25">
      <c r="H491" s="105"/>
    </row>
    <row r="492" spans="8:8" x14ac:dyDescent="0.25">
      <c r="H492" s="105"/>
    </row>
    <row r="493" spans="8:8" x14ac:dyDescent="0.25">
      <c r="H493" s="105"/>
    </row>
    <row r="494" spans="8:8" x14ac:dyDescent="0.25">
      <c r="H494" s="105"/>
    </row>
    <row r="495" spans="8:8" x14ac:dyDescent="0.25">
      <c r="H495" s="105"/>
    </row>
    <row r="496" spans="8:8" x14ac:dyDescent="0.25">
      <c r="H496" s="105"/>
    </row>
    <row r="497" spans="8:8" x14ac:dyDescent="0.25">
      <c r="H497" s="105"/>
    </row>
    <row r="498" spans="8:8" x14ac:dyDescent="0.25">
      <c r="H498" s="105"/>
    </row>
    <row r="499" spans="8:8" x14ac:dyDescent="0.25">
      <c r="H499" s="105"/>
    </row>
    <row r="500" spans="8:8" x14ac:dyDescent="0.25">
      <c r="H500" s="105"/>
    </row>
    <row r="501" spans="8:8" x14ac:dyDescent="0.25">
      <c r="H501" s="105"/>
    </row>
    <row r="502" spans="8:8" x14ac:dyDescent="0.25">
      <c r="H502" s="105"/>
    </row>
    <row r="503" spans="8:8" x14ac:dyDescent="0.25">
      <c r="H503" s="105"/>
    </row>
    <row r="504" spans="8:8" x14ac:dyDescent="0.25">
      <c r="H504" s="105"/>
    </row>
    <row r="505" spans="8:8" x14ac:dyDescent="0.25">
      <c r="H505" s="105"/>
    </row>
    <row r="506" spans="8:8" x14ac:dyDescent="0.25">
      <c r="H506" s="105"/>
    </row>
    <row r="507" spans="8:8" x14ac:dyDescent="0.25">
      <c r="H507" s="105"/>
    </row>
    <row r="508" spans="8:8" x14ac:dyDescent="0.25">
      <c r="H508" s="105"/>
    </row>
    <row r="509" spans="8:8" x14ac:dyDescent="0.25">
      <c r="H509" s="105"/>
    </row>
    <row r="510" spans="8:8" x14ac:dyDescent="0.25">
      <c r="H510" s="105"/>
    </row>
    <row r="511" spans="8:8" x14ac:dyDescent="0.25">
      <c r="H511" s="105"/>
    </row>
    <row r="512" spans="8:8" x14ac:dyDescent="0.25">
      <c r="H512" s="105"/>
    </row>
    <row r="513" spans="8:8" x14ac:dyDescent="0.25">
      <c r="H513" s="105"/>
    </row>
    <row r="514" spans="8:8" x14ac:dyDescent="0.25">
      <c r="H514" s="105"/>
    </row>
    <row r="515" spans="8:8" x14ac:dyDescent="0.25">
      <c r="H515" s="105"/>
    </row>
    <row r="516" spans="8:8" x14ac:dyDescent="0.25">
      <c r="H516" s="105"/>
    </row>
    <row r="517" spans="8:8" x14ac:dyDescent="0.25">
      <c r="H517" s="105"/>
    </row>
    <row r="518" spans="8:8" x14ac:dyDescent="0.25">
      <c r="H518" s="105"/>
    </row>
    <row r="519" spans="8:8" x14ac:dyDescent="0.25">
      <c r="H519" s="105"/>
    </row>
    <row r="520" spans="8:8" x14ac:dyDescent="0.25">
      <c r="H520" s="105"/>
    </row>
    <row r="521" spans="8:8" x14ac:dyDescent="0.25">
      <c r="H521" s="105"/>
    </row>
    <row r="522" spans="8:8" x14ac:dyDescent="0.25">
      <c r="H522" s="105"/>
    </row>
    <row r="523" spans="8:8" x14ac:dyDescent="0.25">
      <c r="H523" s="105"/>
    </row>
    <row r="524" spans="8:8" x14ac:dyDescent="0.25">
      <c r="H524" s="105"/>
    </row>
    <row r="525" spans="8:8" x14ac:dyDescent="0.25">
      <c r="H525" s="105"/>
    </row>
    <row r="526" spans="8:8" x14ac:dyDescent="0.25">
      <c r="H526" s="105"/>
    </row>
    <row r="527" spans="8:8" x14ac:dyDescent="0.25">
      <c r="H527" s="105"/>
    </row>
    <row r="528" spans="8:8" x14ac:dyDescent="0.25">
      <c r="H528" s="105"/>
    </row>
    <row r="529" spans="8:8" x14ac:dyDescent="0.25">
      <c r="H529" s="105"/>
    </row>
    <row r="530" spans="8:8" x14ac:dyDescent="0.25">
      <c r="H530" s="105"/>
    </row>
    <row r="531" spans="8:8" x14ac:dyDescent="0.25">
      <c r="H531" s="105"/>
    </row>
    <row r="532" spans="8:8" x14ac:dyDescent="0.25">
      <c r="H532" s="105"/>
    </row>
    <row r="533" spans="8:8" x14ac:dyDescent="0.25">
      <c r="H533" s="105"/>
    </row>
    <row r="534" spans="8:8" x14ac:dyDescent="0.25">
      <c r="H534" s="105"/>
    </row>
    <row r="535" spans="8:8" x14ac:dyDescent="0.25">
      <c r="H535" s="105"/>
    </row>
    <row r="536" spans="8:8" x14ac:dyDescent="0.25">
      <c r="H536" s="105"/>
    </row>
    <row r="537" spans="8:8" x14ac:dyDescent="0.25">
      <c r="H537" s="105"/>
    </row>
    <row r="538" spans="8:8" x14ac:dyDescent="0.25">
      <c r="H538" s="105"/>
    </row>
    <row r="539" spans="8:8" x14ac:dyDescent="0.25">
      <c r="H539" s="105"/>
    </row>
    <row r="540" spans="8:8" x14ac:dyDescent="0.25">
      <c r="H540" s="105"/>
    </row>
    <row r="541" spans="8:8" x14ac:dyDescent="0.25">
      <c r="H541" s="105"/>
    </row>
    <row r="542" spans="8:8" x14ac:dyDescent="0.25">
      <c r="H542" s="105"/>
    </row>
    <row r="543" spans="8:8" x14ac:dyDescent="0.25">
      <c r="H543" s="105"/>
    </row>
    <row r="544" spans="8:8" x14ac:dyDescent="0.25">
      <c r="H544" s="105"/>
    </row>
    <row r="545" spans="8:8" x14ac:dyDescent="0.25">
      <c r="H545" s="105"/>
    </row>
    <row r="546" spans="8:8" x14ac:dyDescent="0.25">
      <c r="H546" s="105"/>
    </row>
    <row r="547" spans="8:8" x14ac:dyDescent="0.25">
      <c r="H547" s="105"/>
    </row>
    <row r="548" spans="8:8" x14ac:dyDescent="0.25">
      <c r="H548" s="105"/>
    </row>
    <row r="549" spans="8:8" x14ac:dyDescent="0.25">
      <c r="H549" s="105"/>
    </row>
    <row r="550" spans="8:8" x14ac:dyDescent="0.25">
      <c r="H550" s="105"/>
    </row>
    <row r="551" spans="8:8" x14ac:dyDescent="0.25">
      <c r="H551" s="105"/>
    </row>
    <row r="552" spans="8:8" x14ac:dyDescent="0.25">
      <c r="H552" s="105"/>
    </row>
    <row r="553" spans="8:8" x14ac:dyDescent="0.25">
      <c r="H553" s="105"/>
    </row>
    <row r="554" spans="8:8" x14ac:dyDescent="0.25">
      <c r="H554" s="105"/>
    </row>
    <row r="555" spans="8:8" x14ac:dyDescent="0.25">
      <c r="H555" s="105"/>
    </row>
    <row r="556" spans="8:8" x14ac:dyDescent="0.25">
      <c r="H556" s="105"/>
    </row>
    <row r="557" spans="8:8" x14ac:dyDescent="0.25">
      <c r="H557" s="105"/>
    </row>
    <row r="558" spans="8:8" x14ac:dyDescent="0.25">
      <c r="H558" s="105"/>
    </row>
    <row r="559" spans="8:8" x14ac:dyDescent="0.25">
      <c r="H559" s="105"/>
    </row>
    <row r="560" spans="8:8" x14ac:dyDescent="0.25">
      <c r="H560" s="105"/>
    </row>
    <row r="561" spans="8:8" x14ac:dyDescent="0.25">
      <c r="H561" s="105"/>
    </row>
    <row r="562" spans="8:8" x14ac:dyDescent="0.25">
      <c r="H562" s="105"/>
    </row>
    <row r="563" spans="8:8" x14ac:dyDescent="0.25">
      <c r="H563" s="105"/>
    </row>
    <row r="564" spans="8:8" x14ac:dyDescent="0.25">
      <c r="H564" s="105"/>
    </row>
    <row r="565" spans="8:8" x14ac:dyDescent="0.25">
      <c r="H565" s="105"/>
    </row>
    <row r="566" spans="8:8" x14ac:dyDescent="0.25">
      <c r="H566" s="105"/>
    </row>
    <row r="567" spans="8:8" x14ac:dyDescent="0.25">
      <c r="H567" s="105"/>
    </row>
    <row r="568" spans="8:8" x14ac:dyDescent="0.25">
      <c r="H568" s="105"/>
    </row>
    <row r="569" spans="8:8" x14ac:dyDescent="0.25">
      <c r="H569" s="105"/>
    </row>
    <row r="570" spans="8:8" x14ac:dyDescent="0.25">
      <c r="H570" s="105"/>
    </row>
    <row r="571" spans="8:8" x14ac:dyDescent="0.25">
      <c r="H571" s="105"/>
    </row>
    <row r="572" spans="8:8" x14ac:dyDescent="0.25">
      <c r="H572" s="105"/>
    </row>
    <row r="573" spans="8:8" x14ac:dyDescent="0.25">
      <c r="H573" s="105"/>
    </row>
    <row r="574" spans="8:8" x14ac:dyDescent="0.25">
      <c r="H574" s="105"/>
    </row>
    <row r="575" spans="8:8" x14ac:dyDescent="0.25">
      <c r="H575" s="105"/>
    </row>
    <row r="576" spans="8:8" x14ac:dyDescent="0.25">
      <c r="H576" s="105"/>
    </row>
    <row r="577" spans="8:8" x14ac:dyDescent="0.25">
      <c r="H577" s="105"/>
    </row>
    <row r="578" spans="8:8" x14ac:dyDescent="0.25">
      <c r="H578" s="105"/>
    </row>
    <row r="579" spans="8:8" x14ac:dyDescent="0.25">
      <c r="H579" s="105"/>
    </row>
    <row r="580" spans="8:8" x14ac:dyDescent="0.25">
      <c r="H580" s="105"/>
    </row>
    <row r="581" spans="8:8" x14ac:dyDescent="0.25">
      <c r="H581" s="105"/>
    </row>
    <row r="582" spans="8:8" x14ac:dyDescent="0.25">
      <c r="H582" s="105"/>
    </row>
    <row r="583" spans="8:8" x14ac:dyDescent="0.25">
      <c r="H583" s="105"/>
    </row>
    <row r="584" spans="8:8" x14ac:dyDescent="0.25">
      <c r="H584" s="105"/>
    </row>
    <row r="585" spans="8:8" x14ac:dyDescent="0.25">
      <c r="H585" s="105"/>
    </row>
    <row r="586" spans="8:8" x14ac:dyDescent="0.25">
      <c r="H586" s="105"/>
    </row>
    <row r="587" spans="8:8" x14ac:dyDescent="0.25">
      <c r="H587" s="105"/>
    </row>
    <row r="588" spans="8:8" x14ac:dyDescent="0.25">
      <c r="H588" s="105"/>
    </row>
    <row r="589" spans="8:8" x14ac:dyDescent="0.25">
      <c r="H589" s="105"/>
    </row>
    <row r="590" spans="8:8" x14ac:dyDescent="0.25">
      <c r="H590" s="105"/>
    </row>
    <row r="591" spans="8:8" x14ac:dyDescent="0.25">
      <c r="H591" s="105"/>
    </row>
    <row r="592" spans="8:8" x14ac:dyDescent="0.25">
      <c r="H592" s="105"/>
    </row>
    <row r="593" spans="8:8" x14ac:dyDescent="0.25">
      <c r="H593" s="105"/>
    </row>
    <row r="594" spans="8:8" x14ac:dyDescent="0.25">
      <c r="H594" s="105"/>
    </row>
    <row r="595" spans="8:8" x14ac:dyDescent="0.25">
      <c r="H595" s="105"/>
    </row>
    <row r="596" spans="8:8" x14ac:dyDescent="0.25">
      <c r="H596" s="105"/>
    </row>
    <row r="597" spans="8:8" x14ac:dyDescent="0.25">
      <c r="H597" s="105"/>
    </row>
    <row r="598" spans="8:8" x14ac:dyDescent="0.25">
      <c r="H598" s="105"/>
    </row>
    <row r="599" spans="8:8" x14ac:dyDescent="0.25">
      <c r="H599" s="105"/>
    </row>
    <row r="600" spans="8:8" x14ac:dyDescent="0.25">
      <c r="H600" s="105"/>
    </row>
    <row r="601" spans="8:8" x14ac:dyDescent="0.25">
      <c r="H601" s="105"/>
    </row>
    <row r="602" spans="8:8" x14ac:dyDescent="0.25">
      <c r="H602" s="105"/>
    </row>
    <row r="603" spans="8:8" x14ac:dyDescent="0.25">
      <c r="H603" s="105"/>
    </row>
    <row r="604" spans="8:8" x14ac:dyDescent="0.25">
      <c r="H604" s="105"/>
    </row>
    <row r="605" spans="8:8" x14ac:dyDescent="0.25">
      <c r="H605" s="105"/>
    </row>
    <row r="606" spans="8:8" x14ac:dyDescent="0.25">
      <c r="H606" s="105"/>
    </row>
    <row r="607" spans="8:8" x14ac:dyDescent="0.25">
      <c r="H607" s="105"/>
    </row>
    <row r="608" spans="8:8" x14ac:dyDescent="0.25">
      <c r="H608" s="105"/>
    </row>
    <row r="609" spans="8:8" x14ac:dyDescent="0.25">
      <c r="H609" s="105"/>
    </row>
    <row r="610" spans="8:8" x14ac:dyDescent="0.25">
      <c r="H610" s="105"/>
    </row>
    <row r="611" spans="8:8" x14ac:dyDescent="0.25">
      <c r="H611" s="105"/>
    </row>
    <row r="612" spans="8:8" x14ac:dyDescent="0.25">
      <c r="H612" s="105"/>
    </row>
    <row r="613" spans="8:8" x14ac:dyDescent="0.25">
      <c r="H613" s="105"/>
    </row>
    <row r="614" spans="8:8" x14ac:dyDescent="0.25">
      <c r="H614" s="105"/>
    </row>
    <row r="615" spans="8:8" x14ac:dyDescent="0.25">
      <c r="H615" s="105"/>
    </row>
    <row r="616" spans="8:8" x14ac:dyDescent="0.25">
      <c r="H616" s="105"/>
    </row>
    <row r="617" spans="8:8" x14ac:dyDescent="0.25">
      <c r="H617" s="105"/>
    </row>
    <row r="618" spans="8:8" x14ac:dyDescent="0.25">
      <c r="H618" s="105"/>
    </row>
    <row r="619" spans="8:8" x14ac:dyDescent="0.25">
      <c r="H619" s="105"/>
    </row>
    <row r="620" spans="8:8" x14ac:dyDescent="0.25">
      <c r="H620" s="105"/>
    </row>
    <row r="621" spans="8:8" x14ac:dyDescent="0.25">
      <c r="H621" s="105"/>
    </row>
    <row r="622" spans="8:8" x14ac:dyDescent="0.25">
      <c r="H622" s="105"/>
    </row>
    <row r="623" spans="8:8" x14ac:dyDescent="0.25">
      <c r="H623" s="105"/>
    </row>
    <row r="624" spans="8:8" x14ac:dyDescent="0.25">
      <c r="H624" s="105"/>
    </row>
    <row r="625" spans="8:8" x14ac:dyDescent="0.25">
      <c r="H625" s="105"/>
    </row>
    <row r="626" spans="8:8" x14ac:dyDescent="0.25">
      <c r="H626" s="105"/>
    </row>
    <row r="627" spans="8:8" x14ac:dyDescent="0.25">
      <c r="H627" s="105"/>
    </row>
    <row r="628" spans="8:8" x14ac:dyDescent="0.25">
      <c r="H628" s="105"/>
    </row>
    <row r="629" spans="8:8" x14ac:dyDescent="0.25">
      <c r="H629" s="105"/>
    </row>
    <row r="630" spans="8:8" x14ac:dyDescent="0.25">
      <c r="H630" s="105"/>
    </row>
    <row r="631" spans="8:8" x14ac:dyDescent="0.25">
      <c r="H631" s="105"/>
    </row>
    <row r="632" spans="8:8" x14ac:dyDescent="0.25">
      <c r="H632" s="105"/>
    </row>
    <row r="633" spans="8:8" x14ac:dyDescent="0.25">
      <c r="H633" s="105"/>
    </row>
    <row r="634" spans="8:8" x14ac:dyDescent="0.25">
      <c r="H634" s="105"/>
    </row>
    <row r="635" spans="8:8" x14ac:dyDescent="0.25">
      <c r="H635" s="105"/>
    </row>
    <row r="636" spans="8:8" x14ac:dyDescent="0.25">
      <c r="H636" s="105"/>
    </row>
    <row r="637" spans="8:8" x14ac:dyDescent="0.25">
      <c r="H637" s="105"/>
    </row>
    <row r="638" spans="8:8" x14ac:dyDescent="0.25">
      <c r="H638" s="105"/>
    </row>
    <row r="639" spans="8:8" x14ac:dyDescent="0.25">
      <c r="H639" s="105"/>
    </row>
    <row r="640" spans="8:8" x14ac:dyDescent="0.25">
      <c r="H640" s="105"/>
    </row>
    <row r="641" spans="8:8" x14ac:dyDescent="0.25">
      <c r="H641" s="105"/>
    </row>
    <row r="642" spans="8:8" x14ac:dyDescent="0.25">
      <c r="H642" s="105"/>
    </row>
    <row r="643" spans="8:8" x14ac:dyDescent="0.25">
      <c r="H643" s="105"/>
    </row>
    <row r="644" spans="8:8" x14ac:dyDescent="0.25">
      <c r="H644" s="105"/>
    </row>
    <row r="645" spans="8:8" x14ac:dyDescent="0.25">
      <c r="H645" s="105"/>
    </row>
    <row r="646" spans="8:8" x14ac:dyDescent="0.25">
      <c r="H646" s="105"/>
    </row>
    <row r="647" spans="8:8" x14ac:dyDescent="0.25">
      <c r="H647" s="105"/>
    </row>
    <row r="648" spans="8:8" x14ac:dyDescent="0.25">
      <c r="H648" s="105"/>
    </row>
    <row r="649" spans="8:8" x14ac:dyDescent="0.25">
      <c r="H649" s="105"/>
    </row>
    <row r="650" spans="8:8" x14ac:dyDescent="0.25">
      <c r="H650" s="105"/>
    </row>
    <row r="651" spans="8:8" x14ac:dyDescent="0.25">
      <c r="H651" s="105"/>
    </row>
    <row r="652" spans="8:8" x14ac:dyDescent="0.25">
      <c r="H652" s="105"/>
    </row>
    <row r="653" spans="8:8" x14ac:dyDescent="0.25">
      <c r="H653" s="105"/>
    </row>
    <row r="654" spans="8:8" x14ac:dyDescent="0.25">
      <c r="H654" s="105"/>
    </row>
    <row r="655" spans="8:8" x14ac:dyDescent="0.25">
      <c r="H655" s="105"/>
    </row>
    <row r="656" spans="8:8" x14ac:dyDescent="0.25">
      <c r="H656" s="105"/>
    </row>
    <row r="657" spans="8:8" x14ac:dyDescent="0.25">
      <c r="H657" s="105"/>
    </row>
    <row r="658" spans="8:8" x14ac:dyDescent="0.25">
      <c r="H658" s="105"/>
    </row>
    <row r="659" spans="8:8" x14ac:dyDescent="0.25">
      <c r="H659" s="105"/>
    </row>
    <row r="660" spans="8:8" x14ac:dyDescent="0.25">
      <c r="H660" s="105"/>
    </row>
    <row r="661" spans="8:8" x14ac:dyDescent="0.25">
      <c r="H661" s="105"/>
    </row>
    <row r="662" spans="8:8" x14ac:dyDescent="0.25">
      <c r="H662" s="105"/>
    </row>
    <row r="663" spans="8:8" x14ac:dyDescent="0.25">
      <c r="H663" s="105"/>
    </row>
    <row r="664" spans="8:8" x14ac:dyDescent="0.25">
      <c r="H664" s="105"/>
    </row>
    <row r="665" spans="8:8" x14ac:dyDescent="0.25">
      <c r="H665" s="105"/>
    </row>
    <row r="666" spans="8:8" x14ac:dyDescent="0.25">
      <c r="H666" s="105"/>
    </row>
    <row r="667" spans="8:8" x14ac:dyDescent="0.25">
      <c r="H667" s="105"/>
    </row>
    <row r="668" spans="8:8" x14ac:dyDescent="0.25">
      <c r="H668" s="105"/>
    </row>
    <row r="669" spans="8:8" x14ac:dyDescent="0.25">
      <c r="H669" s="105"/>
    </row>
    <row r="670" spans="8:8" x14ac:dyDescent="0.25">
      <c r="H670" s="105"/>
    </row>
    <row r="671" spans="8:8" x14ac:dyDescent="0.25">
      <c r="H671" s="105"/>
    </row>
    <row r="672" spans="8:8" x14ac:dyDescent="0.25">
      <c r="H672" s="105"/>
    </row>
    <row r="673" spans="8:8" x14ac:dyDescent="0.25">
      <c r="H673" s="105"/>
    </row>
    <row r="674" spans="8:8" x14ac:dyDescent="0.25">
      <c r="H674" s="105"/>
    </row>
    <row r="675" spans="8:8" x14ac:dyDescent="0.25">
      <c r="H675" s="105"/>
    </row>
    <row r="676" spans="8:8" x14ac:dyDescent="0.25">
      <c r="H676" s="105"/>
    </row>
    <row r="677" spans="8:8" x14ac:dyDescent="0.25">
      <c r="H677" s="105"/>
    </row>
    <row r="678" spans="8:8" x14ac:dyDescent="0.25">
      <c r="H678" s="105"/>
    </row>
    <row r="679" spans="8:8" x14ac:dyDescent="0.25">
      <c r="H679" s="105"/>
    </row>
    <row r="680" spans="8:8" x14ac:dyDescent="0.25">
      <c r="H680" s="105"/>
    </row>
    <row r="681" spans="8:8" x14ac:dyDescent="0.25">
      <c r="H681" s="105"/>
    </row>
    <row r="682" spans="8:8" x14ac:dyDescent="0.25">
      <c r="H682" s="105"/>
    </row>
    <row r="683" spans="8:8" x14ac:dyDescent="0.25">
      <c r="H683" s="105"/>
    </row>
    <row r="684" spans="8:8" x14ac:dyDescent="0.25">
      <c r="H684" s="105"/>
    </row>
    <row r="685" spans="8:8" x14ac:dyDescent="0.25">
      <c r="H685" s="105"/>
    </row>
    <row r="686" spans="8:8" x14ac:dyDescent="0.25">
      <c r="H686" s="105"/>
    </row>
    <row r="687" spans="8:8" x14ac:dyDescent="0.25">
      <c r="H687" s="105"/>
    </row>
    <row r="688" spans="8:8" x14ac:dyDescent="0.25">
      <c r="H688" s="105"/>
    </row>
    <row r="689" spans="8:8" x14ac:dyDescent="0.25">
      <c r="H689" s="105"/>
    </row>
    <row r="690" spans="8:8" x14ac:dyDescent="0.25">
      <c r="H690" s="105"/>
    </row>
    <row r="691" spans="8:8" x14ac:dyDescent="0.25">
      <c r="H691" s="105"/>
    </row>
    <row r="692" spans="8:8" x14ac:dyDescent="0.25">
      <c r="H692" s="105"/>
    </row>
    <row r="693" spans="8:8" x14ac:dyDescent="0.25">
      <c r="H693" s="105"/>
    </row>
    <row r="694" spans="8:8" x14ac:dyDescent="0.25">
      <c r="H694" s="105"/>
    </row>
    <row r="695" spans="8:8" x14ac:dyDescent="0.25">
      <c r="H695" s="105"/>
    </row>
    <row r="696" spans="8:8" x14ac:dyDescent="0.25">
      <c r="H696" s="105"/>
    </row>
    <row r="697" spans="8:8" x14ac:dyDescent="0.25">
      <c r="H697" s="105"/>
    </row>
    <row r="698" spans="8:8" x14ac:dyDescent="0.25">
      <c r="H698" s="105"/>
    </row>
    <row r="699" spans="8:8" x14ac:dyDescent="0.25">
      <c r="H699" s="105"/>
    </row>
    <row r="700" spans="8:8" x14ac:dyDescent="0.25">
      <c r="H700" s="105"/>
    </row>
    <row r="701" spans="8:8" x14ac:dyDescent="0.25">
      <c r="H701" s="105"/>
    </row>
    <row r="702" spans="8:8" x14ac:dyDescent="0.25">
      <c r="H702" s="105"/>
    </row>
    <row r="703" spans="8:8" x14ac:dyDescent="0.25">
      <c r="H703" s="105"/>
    </row>
    <row r="704" spans="8:8" x14ac:dyDescent="0.25">
      <c r="H704" s="105"/>
    </row>
    <row r="705" spans="8:8" x14ac:dyDescent="0.25">
      <c r="H705" s="105"/>
    </row>
    <row r="706" spans="8:8" x14ac:dyDescent="0.25">
      <c r="H706" s="105"/>
    </row>
    <row r="707" spans="8:8" x14ac:dyDescent="0.25">
      <c r="H707" s="105"/>
    </row>
    <row r="708" spans="8:8" x14ac:dyDescent="0.25">
      <c r="H708" s="105"/>
    </row>
    <row r="709" spans="8:8" x14ac:dyDescent="0.25">
      <c r="H709" s="105"/>
    </row>
    <row r="710" spans="8:8" x14ac:dyDescent="0.25">
      <c r="H710" s="105"/>
    </row>
    <row r="711" spans="8:8" x14ac:dyDescent="0.25">
      <c r="H711" s="105"/>
    </row>
    <row r="712" spans="8:8" x14ac:dyDescent="0.25">
      <c r="H712" s="105"/>
    </row>
    <row r="713" spans="8:8" x14ac:dyDescent="0.25">
      <c r="H713" s="105"/>
    </row>
    <row r="714" spans="8:8" x14ac:dyDescent="0.25">
      <c r="H714" s="105"/>
    </row>
    <row r="715" spans="8:8" x14ac:dyDescent="0.25">
      <c r="H715" s="105"/>
    </row>
    <row r="716" spans="8:8" x14ac:dyDescent="0.25">
      <c r="H716" s="105"/>
    </row>
    <row r="717" spans="8:8" x14ac:dyDescent="0.25">
      <c r="H717" s="105"/>
    </row>
    <row r="718" spans="8:8" x14ac:dyDescent="0.25">
      <c r="H718" s="105"/>
    </row>
    <row r="719" spans="8:8" x14ac:dyDescent="0.25">
      <c r="H719" s="105"/>
    </row>
    <row r="720" spans="8:8" x14ac:dyDescent="0.25">
      <c r="H720" s="105"/>
    </row>
    <row r="721" spans="8:8" x14ac:dyDescent="0.25">
      <c r="H721" s="105"/>
    </row>
    <row r="722" spans="8:8" x14ac:dyDescent="0.25">
      <c r="H722" s="105"/>
    </row>
    <row r="723" spans="8:8" x14ac:dyDescent="0.25">
      <c r="H723" s="105"/>
    </row>
    <row r="724" spans="8:8" x14ac:dyDescent="0.25">
      <c r="H724" s="105"/>
    </row>
    <row r="725" spans="8:8" x14ac:dyDescent="0.25">
      <c r="H725" s="105"/>
    </row>
    <row r="726" spans="8:8" x14ac:dyDescent="0.25">
      <c r="H726" s="105"/>
    </row>
    <row r="727" spans="8:8" x14ac:dyDescent="0.25">
      <c r="H727" s="105"/>
    </row>
    <row r="728" spans="8:8" x14ac:dyDescent="0.25">
      <c r="H728" s="105"/>
    </row>
    <row r="729" spans="8:8" x14ac:dyDescent="0.25">
      <c r="H729" s="105"/>
    </row>
    <row r="730" spans="8:8" x14ac:dyDescent="0.25">
      <c r="H730" s="105"/>
    </row>
    <row r="731" spans="8:8" x14ac:dyDescent="0.25">
      <c r="H731" s="105"/>
    </row>
    <row r="732" spans="8:8" x14ac:dyDescent="0.25">
      <c r="H732" s="105"/>
    </row>
    <row r="733" spans="8:8" x14ac:dyDescent="0.25">
      <c r="H733" s="105"/>
    </row>
    <row r="734" spans="8:8" x14ac:dyDescent="0.25">
      <c r="H734" s="105"/>
    </row>
    <row r="735" spans="8:8" x14ac:dyDescent="0.25">
      <c r="H735" s="105"/>
    </row>
    <row r="736" spans="8:8" x14ac:dyDescent="0.25">
      <c r="H736" s="105"/>
    </row>
    <row r="737" spans="8:8" x14ac:dyDescent="0.25">
      <c r="H737" s="105"/>
    </row>
    <row r="738" spans="8:8" x14ac:dyDescent="0.25">
      <c r="H738" s="105"/>
    </row>
    <row r="739" spans="8:8" x14ac:dyDescent="0.25">
      <c r="H739" s="105"/>
    </row>
    <row r="740" spans="8:8" x14ac:dyDescent="0.25">
      <c r="H740" s="105"/>
    </row>
    <row r="741" spans="8:8" x14ac:dyDescent="0.25">
      <c r="H741" s="105"/>
    </row>
    <row r="742" spans="8:8" x14ac:dyDescent="0.25">
      <c r="H742" s="105"/>
    </row>
    <row r="743" spans="8:8" x14ac:dyDescent="0.25">
      <c r="H743" s="105"/>
    </row>
    <row r="744" spans="8:8" x14ac:dyDescent="0.25">
      <c r="H744" s="105"/>
    </row>
    <row r="745" spans="8:8" x14ac:dyDescent="0.25">
      <c r="H745" s="105"/>
    </row>
    <row r="746" spans="8:8" x14ac:dyDescent="0.25">
      <c r="H746" s="105"/>
    </row>
    <row r="747" spans="8:8" x14ac:dyDescent="0.25">
      <c r="H747" s="105"/>
    </row>
    <row r="748" spans="8:8" x14ac:dyDescent="0.25">
      <c r="H748" s="105"/>
    </row>
    <row r="749" spans="8:8" x14ac:dyDescent="0.25">
      <c r="H749" s="105"/>
    </row>
    <row r="750" spans="8:8" x14ac:dyDescent="0.25">
      <c r="H750" s="105"/>
    </row>
    <row r="751" spans="8:8" x14ac:dyDescent="0.25">
      <c r="H751" s="105"/>
    </row>
    <row r="752" spans="8:8" x14ac:dyDescent="0.25">
      <c r="H752" s="105"/>
    </row>
    <row r="753" spans="8:8" x14ac:dyDescent="0.25">
      <c r="H753" s="105"/>
    </row>
    <row r="754" spans="8:8" x14ac:dyDescent="0.25">
      <c r="H754" s="105"/>
    </row>
    <row r="755" spans="8:8" x14ac:dyDescent="0.25">
      <c r="H755" s="105"/>
    </row>
    <row r="756" spans="8:8" x14ac:dyDescent="0.25">
      <c r="H756" s="105"/>
    </row>
    <row r="757" spans="8:8" x14ac:dyDescent="0.25">
      <c r="H757" s="105"/>
    </row>
    <row r="758" spans="8:8" x14ac:dyDescent="0.25">
      <c r="H758" s="105"/>
    </row>
    <row r="759" spans="8:8" x14ac:dyDescent="0.25">
      <c r="H759" s="105"/>
    </row>
    <row r="760" spans="8:8" x14ac:dyDescent="0.25">
      <c r="H760" s="105"/>
    </row>
    <row r="761" spans="8:8" x14ac:dyDescent="0.25">
      <c r="H761" s="105"/>
    </row>
    <row r="762" spans="8:8" x14ac:dyDescent="0.25">
      <c r="H762" s="105"/>
    </row>
    <row r="763" spans="8:8" x14ac:dyDescent="0.25">
      <c r="H763" s="105"/>
    </row>
    <row r="764" spans="8:8" x14ac:dyDescent="0.25">
      <c r="H764" s="105"/>
    </row>
    <row r="765" spans="8:8" x14ac:dyDescent="0.25">
      <c r="H765" s="105"/>
    </row>
    <row r="766" spans="8:8" x14ac:dyDescent="0.25">
      <c r="H766" s="105"/>
    </row>
    <row r="767" spans="8:8" x14ac:dyDescent="0.25">
      <c r="H767" s="105"/>
    </row>
    <row r="768" spans="8:8" x14ac:dyDescent="0.25">
      <c r="H768" s="105"/>
    </row>
    <row r="769" spans="8:8" x14ac:dyDescent="0.25">
      <c r="H769" s="105"/>
    </row>
    <row r="770" spans="8:8" x14ac:dyDescent="0.25">
      <c r="H770" s="105"/>
    </row>
    <row r="771" spans="8:8" x14ac:dyDescent="0.25">
      <c r="H771" s="105"/>
    </row>
    <row r="772" spans="8:8" x14ac:dyDescent="0.25">
      <c r="H772" s="105"/>
    </row>
    <row r="773" spans="8:8" x14ac:dyDescent="0.25">
      <c r="H773" s="105"/>
    </row>
    <row r="774" spans="8:8" x14ac:dyDescent="0.25">
      <c r="H774" s="105"/>
    </row>
  </sheetData>
  <autoFilter ref="C3:H411"/>
  <mergeCells count="1">
    <mergeCell ref="A411:C411"/>
  </mergeCells>
  <pageMargins left="0.25" right="0.25" top="0.75" bottom="0.75" header="0.3" footer="0.3"/>
  <pageSetup paperSize="8" scale="8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Лист3!$A$4:$A$6</xm:f>
          </x14:formula1>
          <xm:sqref>B4:B293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"/>
  <sheetViews>
    <sheetView zoomScaleNormal="90" workbookViewId="0">
      <pane xSplit="4" ySplit="4" topLeftCell="E5" activePane="bottomRight" state="frozen"/>
      <selection activeCell="B25" sqref="B25"/>
      <selection pane="topRight" activeCell="B25" sqref="B25"/>
      <selection pane="bottomLeft" activeCell="B25" sqref="B25"/>
      <selection pane="bottomRight" activeCell="B10" sqref="B10"/>
    </sheetView>
  </sheetViews>
  <sheetFormatPr defaultColWidth="8.85546875" defaultRowHeight="12.75" x14ac:dyDescent="0.2"/>
  <cols>
    <col min="2" max="2" width="35.28515625" customWidth="1"/>
    <col min="3" max="3" width="24.28515625" customWidth="1"/>
    <col min="4" max="4" width="17.140625" customWidth="1"/>
    <col min="5" max="6" width="18.140625" customWidth="1"/>
    <col min="7" max="7" width="14.42578125" customWidth="1"/>
    <col min="8" max="8" width="19" customWidth="1"/>
    <col min="9" max="9" width="14.140625" customWidth="1"/>
    <col min="10" max="10" width="14.42578125" customWidth="1"/>
    <col min="12" max="12" width="17.140625" customWidth="1"/>
  </cols>
  <sheetData>
    <row r="1" spans="1:9" ht="15.75" x14ac:dyDescent="0.25">
      <c r="A1" s="119" t="s">
        <v>693</v>
      </c>
      <c r="B1" s="34"/>
      <c r="C1" s="34"/>
      <c r="D1" s="34"/>
      <c r="E1" s="34"/>
    </row>
    <row r="2" spans="1:9" ht="13.5" thickBot="1" x14ac:dyDescent="0.25"/>
    <row r="3" spans="1:9" ht="111.75" customHeight="1" x14ac:dyDescent="0.2">
      <c r="A3" s="98" t="s">
        <v>8</v>
      </c>
      <c r="B3" s="98" t="s">
        <v>9</v>
      </c>
      <c r="C3" s="98" t="s">
        <v>923</v>
      </c>
      <c r="D3" s="98" t="s">
        <v>10</v>
      </c>
      <c r="E3" s="99" t="s">
        <v>697</v>
      </c>
      <c r="F3" s="99" t="s">
        <v>924</v>
      </c>
      <c r="G3" s="99" t="s">
        <v>694</v>
      </c>
      <c r="H3" s="99" t="s">
        <v>695</v>
      </c>
      <c r="I3" s="98" t="s">
        <v>696</v>
      </c>
    </row>
    <row r="4" spans="1:9" ht="44.25" customHeight="1" x14ac:dyDescent="0.2">
      <c r="A4" s="5">
        <v>1</v>
      </c>
      <c r="B4" s="6" t="s">
        <v>792</v>
      </c>
      <c r="C4" s="6" t="s">
        <v>921</v>
      </c>
      <c r="D4" s="71">
        <v>1230800002630</v>
      </c>
      <c r="E4" s="7" t="s">
        <v>922</v>
      </c>
      <c r="F4" s="7">
        <v>100000</v>
      </c>
      <c r="G4" s="5">
        <v>111119153.48999999</v>
      </c>
      <c r="H4" s="5">
        <v>87109474.719999999</v>
      </c>
      <c r="I4" s="5">
        <v>47</v>
      </c>
    </row>
    <row r="5" spans="1:9" x14ac:dyDescent="0.2">
      <c r="G5" s="1"/>
      <c r="H5" s="1"/>
      <c r="I5" s="1"/>
    </row>
    <row r="8" spans="1:9" x14ac:dyDescent="0.2">
      <c r="I8" t="s">
        <v>704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 им-во</vt:lpstr>
      <vt:lpstr>Лист3</vt:lpstr>
      <vt:lpstr>Движимое им-во</vt:lpstr>
      <vt:lpstr>Сведения об учреждениях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spec2</cp:lastModifiedBy>
  <cp:revision>1</cp:revision>
  <cp:lastPrinted>2023-08-16T08:02:31Z</cp:lastPrinted>
  <dcterms:created xsi:type="dcterms:W3CDTF">1996-10-08T23:32:33Z</dcterms:created>
  <dcterms:modified xsi:type="dcterms:W3CDTF">2023-08-29T07:31:09Z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1033-10.2.0.5824</vt:lpwstr>
  </property>
</Properties>
</file>